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Sheet1!$A$1:$H$117</definedName>
  </definedNames>
  <calcPr calcId="145621"/>
</workbook>
</file>

<file path=xl/calcChain.xml><?xml version="1.0" encoding="utf-8"?>
<calcChain xmlns="http://schemas.openxmlformats.org/spreadsheetml/2006/main">
  <c r="B128" i="1" l="1"/>
  <c r="B116" i="1" l="1"/>
  <c r="B104" i="1" l="1"/>
  <c r="B72" i="1" l="1"/>
  <c r="B59" i="1"/>
  <c r="B73" i="1" l="1"/>
  <c r="B42" i="1"/>
  <c r="B26" i="1"/>
  <c r="B9" i="1"/>
</calcChain>
</file>

<file path=xl/sharedStrings.xml><?xml version="1.0" encoding="utf-8"?>
<sst xmlns="http://schemas.openxmlformats.org/spreadsheetml/2006/main" count="200" uniqueCount="95">
  <si>
    <t>Class</t>
  </si>
  <si>
    <t>Animals Sold</t>
  </si>
  <si>
    <t>High $</t>
  </si>
  <si>
    <t>Low $</t>
  </si>
  <si>
    <t>Average $</t>
  </si>
  <si>
    <t>Avg. Weight</t>
  </si>
  <si>
    <t>Price/lb.</t>
  </si>
  <si>
    <t>Total</t>
  </si>
  <si>
    <t>2015 Average $</t>
  </si>
  <si>
    <t>Heifer Calf</t>
  </si>
  <si>
    <t xml:space="preserve">Bull Calf </t>
  </si>
  <si>
    <t>Yearling Heifer</t>
  </si>
  <si>
    <t>Yearling Bull</t>
  </si>
  <si>
    <t>Mature Cow (open/cull)</t>
  </si>
  <si>
    <t>2 Year Bull</t>
  </si>
  <si>
    <t>November 5, 2016 - Antelope Island State Park Annual Sale - Utah</t>
  </si>
  <si>
    <t>2015 Average</t>
  </si>
  <si>
    <t>Average Weight</t>
  </si>
  <si>
    <t>Mature Cows, Bred</t>
  </si>
  <si>
    <t>Mature Cows, Open</t>
  </si>
  <si>
    <t>Two Year Old Heifers, Bred</t>
  </si>
  <si>
    <t>Yearling Heifers</t>
  </si>
  <si>
    <t>Heifer Calves, Heavy Cut</t>
  </si>
  <si>
    <t>Heifer Calves, Light Cut</t>
  </si>
  <si>
    <t>Bull Calves, Heavy Cut</t>
  </si>
  <si>
    <t>Bull Calves, Light Cut</t>
  </si>
  <si>
    <t>Yearling Bulls</t>
  </si>
  <si>
    <t>Two Year Old Grade Bulls</t>
  </si>
  <si>
    <t>Two Year Old Breeding Bulls</t>
  </si>
  <si>
    <t>Total Animals Sold</t>
  </si>
  <si>
    <t xml:space="preserve">A beautiful day in Custer State Park for the 51st Annual Fall Classic Bison Auction. This year marked a format change for the auction, with all </t>
  </si>
  <si>
    <t>animals being sold via video in the park's new Visitor Center. There were 35 registered bidders onsite and 17 online bidders. Overall,</t>
  </si>
  <si>
    <t xml:space="preserve">auction participants were pleased with the new format and it was certainly less stressful for the animals. There was active bidding both live and </t>
  </si>
  <si>
    <t xml:space="preserve">online in all classes. Bidder represented 17 states, with animals going home to 15 different buyers. This offering from the park was one of the </t>
  </si>
  <si>
    <t xml:space="preserve">best in recent years. All classes of animals were up significantly in weights and in excellent condition. </t>
  </si>
  <si>
    <t>November 19, 2016 - Custer State Park Fall Classic - South Dakota</t>
  </si>
  <si>
    <t>Heifer Calves</t>
  </si>
  <si>
    <t>Bull Calves</t>
  </si>
  <si>
    <t>The Hotel Alex Johnson, Rapid City, SD presented a great atmosphere for this event, which saw animals being sold via video with live and online</t>
  </si>
  <si>
    <t>bidding. A good crowd on hand with 32 registered bidders on site and online, representing 12 states. There was active bidding on both platforms</t>
  </si>
  <si>
    <t>with 10 buyers taking home animals. The animals were in excellent condition with weights being steady on the heifer calves and yearling bulls</t>
  </si>
  <si>
    <t>and up significantly on the bull calves and breeding bulls in comparison to last year's numbers.</t>
  </si>
  <si>
    <t xml:space="preserve"> November 19, 2016 - 777 Ranch 2nd Annual Production Auction - South Dakota</t>
  </si>
  <si>
    <t>2015 Ave $</t>
  </si>
  <si>
    <t xml:space="preserve">2 Year Bred Heifers           </t>
  </si>
  <si>
    <t xml:space="preserve">Bull Calves </t>
  </si>
  <si>
    <t>Two Year Bull</t>
  </si>
  <si>
    <t>Judged Total</t>
  </si>
  <si>
    <t xml:space="preserve"> </t>
  </si>
  <si>
    <t>Non-Judged Consignments</t>
  </si>
  <si>
    <t xml:space="preserve">Yearling Heifers  </t>
  </si>
  <si>
    <t>NA</t>
  </si>
  <si>
    <t>2 Year Heifers</t>
  </si>
  <si>
    <t>Two Year Bulls</t>
  </si>
  <si>
    <t>Non-Judged Total</t>
  </si>
  <si>
    <t>Total Auction</t>
  </si>
  <si>
    <t>Pen of 3 Heifer Calves  3 Sets)</t>
  </si>
  <si>
    <t>Heifer Calves - Starter Herd Group</t>
  </si>
  <si>
    <t>Yearling Heifers - Starter Herd Group</t>
  </si>
  <si>
    <t xml:space="preserve"> November 26, 2016 - Minnesota Buffalo Association Legends of the Fall Sale - Minnesota</t>
  </si>
  <si>
    <t>Sale notes:</t>
  </si>
  <si>
    <t>Sale Notes:</t>
  </si>
  <si>
    <t xml:space="preserve">Sale Notes: </t>
  </si>
  <si>
    <t xml:space="preserve">    </t>
  </si>
  <si>
    <t xml:space="preserve">   </t>
  </si>
  <si>
    <t xml:space="preserve">  •  Meyer's Hidden Bison Ranch won Grand Champion Female on their Yearling Heifer who sold for $3,750.   </t>
  </si>
  <si>
    <t xml:space="preserve">      They also won Reserve Champion Bull on their Yearling Bull who sold for $3,900.</t>
  </si>
  <si>
    <t xml:space="preserve">  •  Rengstorf's Rolling R Ranch had the highest selling female, a Two-Year Bred Heifer &amp; Reserve Champion at $5,500.</t>
  </si>
  <si>
    <r>
      <t xml:space="preserve">   •  </t>
    </r>
    <r>
      <rPr>
        <sz val="11"/>
        <color rgb="FF000000"/>
        <rFont val="Calibri"/>
        <family val="2"/>
        <scheme val="minor"/>
      </rPr>
      <t xml:space="preserve">The auction was called by Bradeen Auctions. 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There were 14 consignors, 41 Bidders, 19 buyers from 6 states. </t>
    </r>
  </si>
  <si>
    <t xml:space="preserve">   • Burrow's Circle B Bison Ranch won Grand Champion Bull with their 2 Yr Bull and was the highest selling bull at $4,300.</t>
  </si>
  <si>
    <r>
      <t xml:space="preserve">  •  Griffin's Rockie Hill Bison, for their 8th time, received the </t>
    </r>
    <r>
      <rPr>
        <i/>
        <sz val="11"/>
        <color rgb="FF000000"/>
        <rFont val="Calibri"/>
        <family val="2"/>
        <scheme val="minor"/>
      </rPr>
      <t xml:space="preserve">2016 Producer of the Year </t>
    </r>
    <r>
      <rPr>
        <sz val="11"/>
        <color rgb="FF000000"/>
        <rFont val="Calibri"/>
        <family val="2"/>
        <scheme val="minor"/>
      </rPr>
      <t xml:space="preserve">Award.  </t>
    </r>
  </si>
  <si>
    <t>2 Year Old Bulls</t>
  </si>
  <si>
    <t>2 Year Old Bred Heifers</t>
  </si>
  <si>
    <t>Pen of 2 Bred Heifers</t>
  </si>
  <si>
    <t>3 Pens</t>
  </si>
  <si>
    <t>Pen of 2 Yearling Heifers</t>
  </si>
  <si>
    <t>November 23, 2016 - Canadian Bison Assn. Annual Sale  - Saskatchewan</t>
  </si>
  <si>
    <t>5 Pens</t>
  </si>
  <si>
    <t>Group</t>
  </si>
  <si>
    <t>3 Yr. Bred Cows</t>
  </si>
  <si>
    <t>Heifer Calves - show</t>
  </si>
  <si>
    <t>Heifers Calves - sale</t>
  </si>
  <si>
    <t>Bull Calves - show</t>
  </si>
  <si>
    <t>Bull Calves - Sale</t>
  </si>
  <si>
    <t>Yearling Bulls - Show</t>
  </si>
  <si>
    <t>2YBulls</t>
  </si>
  <si>
    <t>2YOpen Heifers</t>
  </si>
  <si>
    <t>Open Cows</t>
  </si>
  <si>
    <t>December 3, 2016 Western Bison Associaton Wild West Stamped - Utah</t>
  </si>
  <si>
    <t>December 3, 2016 - Kansas Buffalo Association Fall Sale - Kansas</t>
  </si>
  <si>
    <t>Cows</t>
  </si>
  <si>
    <t>2Y Heifers</t>
  </si>
  <si>
    <t>Mature Cows</t>
  </si>
  <si>
    <t>Mature Bulls</t>
  </si>
  <si>
    <t>December 8, 2016 - Missouri Bison Association Fall Sale - Missouri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</si>
</sst>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1" fontId="0" fillId="0" borderId="0" xfId="0" applyNumberFormat="1"/>
    <xf numFmtId="0" fontId="1" fillId="0" borderId="0" xfId="0" applyFont="1" applyFill="1" applyBorder="1"/>
    <xf numFmtId="164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0" fontId="8" fillId="0" borderId="0" xfId="0" applyFont="1" applyFill="1" applyBorder="1"/>
    <xf numFmtId="1" fontId="5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5" fontId="5" fillId="0" borderId="0" xfId="0" applyNumberFormat="1" applyFont="1"/>
    <xf numFmtId="0" fontId="14" fillId="0" borderId="0" xfId="0" applyFont="1"/>
    <xf numFmtId="0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BreakPreview" topLeftCell="B103" zoomScale="60" zoomScaleNormal="100" workbookViewId="0">
      <selection activeCell="A118" sqref="A118:H128"/>
    </sheetView>
  </sheetViews>
  <sheetFormatPr defaultRowHeight="15" x14ac:dyDescent="0.25"/>
  <cols>
    <col min="1" max="1" width="68.7109375" bestFit="1" customWidth="1"/>
    <col min="2" max="2" width="15.28515625" bestFit="1" customWidth="1"/>
    <col min="3" max="3" width="9.42578125" bestFit="1" customWidth="1"/>
    <col min="4" max="5" width="11.7109375" bestFit="1" customWidth="1"/>
    <col min="6" max="6" width="17" bestFit="1" customWidth="1"/>
    <col min="7" max="7" width="17.85546875" bestFit="1" customWidth="1"/>
    <col min="8" max="8" width="9.85546875" bestFit="1" customWidth="1"/>
  </cols>
  <sheetData>
    <row r="1" spans="1:10" x14ac:dyDescent="0.25">
      <c r="A1" s="5" t="s">
        <v>15</v>
      </c>
      <c r="B1" s="1"/>
      <c r="C1" s="2"/>
      <c r="D1" s="2"/>
      <c r="E1" s="2"/>
      <c r="F1" s="1"/>
      <c r="G1" s="4"/>
      <c r="H1" s="1"/>
    </row>
    <row r="2" spans="1:10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8</v>
      </c>
      <c r="G2" s="4" t="s">
        <v>5</v>
      </c>
      <c r="H2" s="3" t="s">
        <v>6</v>
      </c>
    </row>
    <row r="3" spans="1:10" x14ac:dyDescent="0.25">
      <c r="A3" s="18" t="s">
        <v>9</v>
      </c>
      <c r="B3" s="34">
        <v>100</v>
      </c>
      <c r="C3" s="35">
        <v>1900</v>
      </c>
      <c r="D3" s="35">
        <v>1250</v>
      </c>
      <c r="E3" s="35">
        <v>1677.5</v>
      </c>
      <c r="F3" s="35">
        <v>1155</v>
      </c>
      <c r="G3" s="36">
        <v>358.92</v>
      </c>
      <c r="H3" s="37">
        <v>4.6737434525799619</v>
      </c>
    </row>
    <row r="4" spans="1:10" x14ac:dyDescent="0.25">
      <c r="A4" s="18" t="s">
        <v>10</v>
      </c>
      <c r="B4" s="34">
        <v>96</v>
      </c>
      <c r="C4" s="35">
        <v>2250</v>
      </c>
      <c r="D4" s="35">
        <v>1350</v>
      </c>
      <c r="E4" s="35">
        <v>1954.6875</v>
      </c>
      <c r="F4" s="35">
        <v>1539</v>
      </c>
      <c r="G4" s="36">
        <v>375.89583333333331</v>
      </c>
      <c r="H4" s="37">
        <v>5.2000775924181122</v>
      </c>
    </row>
    <row r="5" spans="1:10" x14ac:dyDescent="0.25">
      <c r="A5" s="18" t="s">
        <v>11</v>
      </c>
      <c r="B5" s="34">
        <v>10</v>
      </c>
      <c r="C5" s="35">
        <v>2400</v>
      </c>
      <c r="D5" s="35">
        <v>2000</v>
      </c>
      <c r="E5" s="35">
        <v>2120</v>
      </c>
      <c r="F5" s="35">
        <v>1652</v>
      </c>
      <c r="G5" s="36">
        <v>580.20000000000005</v>
      </c>
      <c r="H5" s="37">
        <v>3.6539124439848329</v>
      </c>
    </row>
    <row r="6" spans="1:10" x14ac:dyDescent="0.25">
      <c r="A6" s="18" t="s">
        <v>12</v>
      </c>
      <c r="B6" s="34">
        <v>24</v>
      </c>
      <c r="C6" s="35">
        <v>2800</v>
      </c>
      <c r="D6" s="35">
        <v>2150</v>
      </c>
      <c r="E6" s="35">
        <v>2570.8333333333335</v>
      </c>
      <c r="F6" s="35">
        <v>2091</v>
      </c>
      <c r="G6" s="36">
        <v>676.79166666666663</v>
      </c>
      <c r="H6" s="37">
        <v>3.798559379424983</v>
      </c>
    </row>
    <row r="7" spans="1:10" x14ac:dyDescent="0.25">
      <c r="A7" s="18" t="s">
        <v>13</v>
      </c>
      <c r="B7" s="34">
        <v>30</v>
      </c>
      <c r="C7" s="35">
        <v>2950</v>
      </c>
      <c r="D7" s="35">
        <v>1750</v>
      </c>
      <c r="E7" s="35">
        <v>2541.6666666666665</v>
      </c>
      <c r="F7" s="35">
        <v>1596</v>
      </c>
      <c r="G7" s="36">
        <v>924.83333333333337</v>
      </c>
      <c r="H7" s="37">
        <v>2.7482429266534512</v>
      </c>
    </row>
    <row r="8" spans="1:10" x14ac:dyDescent="0.25">
      <c r="A8" s="18" t="s">
        <v>14</v>
      </c>
      <c r="B8" s="34">
        <v>36</v>
      </c>
      <c r="C8" s="35">
        <v>4500</v>
      </c>
      <c r="D8" s="35">
        <v>2900</v>
      </c>
      <c r="E8" s="35">
        <v>3691.6666666666665</v>
      </c>
      <c r="F8" s="35">
        <v>2827</v>
      </c>
      <c r="G8" s="36">
        <v>1095.5277777777778</v>
      </c>
      <c r="H8" s="37">
        <v>3.3697608965744568</v>
      </c>
    </row>
    <row r="9" spans="1:10" x14ac:dyDescent="0.25">
      <c r="A9" s="18" t="s">
        <v>7</v>
      </c>
      <c r="B9" s="34">
        <f>SUM(B3:B8)</f>
        <v>296</v>
      </c>
      <c r="C9" s="34"/>
      <c r="D9" s="34"/>
      <c r="E9" s="34"/>
      <c r="F9" s="34"/>
      <c r="G9" s="34"/>
      <c r="H9" s="34"/>
    </row>
    <row r="10" spans="1:10" x14ac:dyDescent="0.25">
      <c r="A10" s="18"/>
      <c r="B10" s="18"/>
      <c r="C10" s="18"/>
      <c r="D10" s="18"/>
      <c r="E10" s="18"/>
      <c r="F10" s="18"/>
      <c r="G10" s="18"/>
      <c r="H10" s="18"/>
    </row>
    <row r="11" spans="1:10" x14ac:dyDescent="0.25">
      <c r="A11" s="19" t="s">
        <v>35</v>
      </c>
      <c r="B11" s="19"/>
      <c r="C11" s="20"/>
      <c r="D11" s="20"/>
      <c r="E11" s="20"/>
      <c r="F11" s="20"/>
      <c r="G11" s="21"/>
      <c r="H11" s="19"/>
      <c r="I11" s="6"/>
      <c r="J11" s="6"/>
    </row>
    <row r="12" spans="1:10" x14ac:dyDescent="0.25">
      <c r="A12" s="22" t="s">
        <v>0</v>
      </c>
      <c r="B12" s="22" t="s">
        <v>1</v>
      </c>
      <c r="C12" s="23" t="s">
        <v>2</v>
      </c>
      <c r="D12" s="23" t="s">
        <v>3</v>
      </c>
      <c r="E12" s="23" t="s">
        <v>4</v>
      </c>
      <c r="F12" s="23" t="s">
        <v>16</v>
      </c>
      <c r="G12" s="24" t="s">
        <v>17</v>
      </c>
      <c r="H12" s="25" t="s">
        <v>6</v>
      </c>
      <c r="I12" s="7"/>
      <c r="J12" s="7"/>
    </row>
    <row r="13" spans="1:10" x14ac:dyDescent="0.25">
      <c r="A13" s="26"/>
      <c r="B13" s="26"/>
      <c r="C13" s="27"/>
      <c r="D13" s="27"/>
      <c r="E13" s="27"/>
      <c r="F13" s="27"/>
      <c r="G13" s="28"/>
      <c r="H13" s="29"/>
      <c r="I13" s="7"/>
      <c r="J13" s="7"/>
    </row>
    <row r="14" spans="1:10" x14ac:dyDescent="0.25">
      <c r="A14" s="30" t="s">
        <v>18</v>
      </c>
      <c r="B14" s="31">
        <v>9</v>
      </c>
      <c r="C14" s="38">
        <v>3800</v>
      </c>
      <c r="D14" s="38">
        <v>3100</v>
      </c>
      <c r="E14" s="38">
        <v>3456</v>
      </c>
      <c r="F14" s="38">
        <v>2267</v>
      </c>
      <c r="G14" s="32">
        <v>981</v>
      </c>
      <c r="H14" s="33">
        <v>3.52</v>
      </c>
      <c r="I14" s="7"/>
      <c r="J14" s="7"/>
    </row>
    <row r="15" spans="1:10" x14ac:dyDescent="0.25">
      <c r="A15" s="30" t="s">
        <v>19</v>
      </c>
      <c r="B15" s="31">
        <v>38</v>
      </c>
      <c r="C15" s="38">
        <v>2800</v>
      </c>
      <c r="D15" s="38">
        <v>2200</v>
      </c>
      <c r="E15" s="38">
        <v>2489</v>
      </c>
      <c r="F15" s="38">
        <v>1786</v>
      </c>
      <c r="G15" s="32">
        <v>1005</v>
      </c>
      <c r="H15" s="33">
        <v>2.48</v>
      </c>
      <c r="I15" s="6"/>
      <c r="J15" s="6"/>
    </row>
    <row r="16" spans="1:10" x14ac:dyDescent="0.25">
      <c r="A16" s="30" t="s">
        <v>20</v>
      </c>
      <c r="B16" s="31">
        <v>10</v>
      </c>
      <c r="C16" s="38">
        <v>4100</v>
      </c>
      <c r="D16" s="38">
        <v>3500</v>
      </c>
      <c r="E16" s="38">
        <v>3740</v>
      </c>
      <c r="F16" s="38">
        <v>2450</v>
      </c>
      <c r="G16" s="32">
        <v>914</v>
      </c>
      <c r="H16" s="33">
        <v>4.09</v>
      </c>
      <c r="I16" s="6"/>
      <c r="J16" s="6"/>
    </row>
    <row r="17" spans="1:10" x14ac:dyDescent="0.25">
      <c r="A17" s="30" t="s">
        <v>21</v>
      </c>
      <c r="B17" s="31">
        <v>30</v>
      </c>
      <c r="C17" s="38">
        <v>3200</v>
      </c>
      <c r="D17" s="38">
        <v>2600</v>
      </c>
      <c r="E17" s="38">
        <v>2790</v>
      </c>
      <c r="F17" s="38">
        <v>1846</v>
      </c>
      <c r="G17" s="32">
        <v>688</v>
      </c>
      <c r="H17" s="33">
        <v>4.0599999999999996</v>
      </c>
      <c r="I17" s="7"/>
      <c r="J17" s="7"/>
    </row>
    <row r="18" spans="1:10" x14ac:dyDescent="0.25">
      <c r="A18" s="30" t="s">
        <v>22</v>
      </c>
      <c r="B18" s="31">
        <v>20</v>
      </c>
      <c r="C18" s="38">
        <v>2250</v>
      </c>
      <c r="D18" s="38">
        <v>2200</v>
      </c>
      <c r="E18" s="38">
        <v>2225</v>
      </c>
      <c r="F18" s="38">
        <v>1325</v>
      </c>
      <c r="G18" s="32">
        <v>439</v>
      </c>
      <c r="H18" s="33">
        <v>5.07</v>
      </c>
      <c r="I18" s="7"/>
      <c r="J18" s="7"/>
    </row>
    <row r="19" spans="1:10" x14ac:dyDescent="0.25">
      <c r="A19" s="30" t="s">
        <v>23</v>
      </c>
      <c r="B19" s="31">
        <v>18</v>
      </c>
      <c r="C19" s="38">
        <v>2150</v>
      </c>
      <c r="D19" s="38">
        <v>2100</v>
      </c>
      <c r="E19" s="38">
        <v>2111</v>
      </c>
      <c r="F19" s="38">
        <v>1331</v>
      </c>
      <c r="G19" s="32">
        <v>394</v>
      </c>
      <c r="H19" s="33">
        <v>5.36</v>
      </c>
      <c r="I19" s="7"/>
      <c r="J19" s="7"/>
    </row>
    <row r="20" spans="1:10" x14ac:dyDescent="0.25">
      <c r="A20" s="30" t="s">
        <v>24</v>
      </c>
      <c r="B20" s="31">
        <v>37</v>
      </c>
      <c r="C20" s="38">
        <v>2350</v>
      </c>
      <c r="D20" s="38">
        <v>2350</v>
      </c>
      <c r="E20" s="38">
        <v>2350</v>
      </c>
      <c r="F20" s="38">
        <v>2012</v>
      </c>
      <c r="G20" s="32">
        <v>449</v>
      </c>
      <c r="H20" s="33">
        <v>5.23</v>
      </c>
      <c r="I20" s="7"/>
      <c r="J20" s="7"/>
    </row>
    <row r="21" spans="1:10" x14ac:dyDescent="0.25">
      <c r="A21" s="30" t="s">
        <v>25</v>
      </c>
      <c r="B21" s="31">
        <v>21</v>
      </c>
      <c r="C21" s="38">
        <v>2200</v>
      </c>
      <c r="D21" s="38">
        <v>2100</v>
      </c>
      <c r="E21" s="38">
        <v>2138</v>
      </c>
      <c r="F21" s="38">
        <v>1882</v>
      </c>
      <c r="G21" s="32">
        <v>398</v>
      </c>
      <c r="H21" s="33">
        <v>5.37</v>
      </c>
      <c r="I21" s="7"/>
      <c r="J21" s="7"/>
    </row>
    <row r="22" spans="1:10" x14ac:dyDescent="0.25">
      <c r="A22" s="30" t="s">
        <v>26</v>
      </c>
      <c r="B22" s="31">
        <v>40</v>
      </c>
      <c r="C22" s="38">
        <v>3100</v>
      </c>
      <c r="D22" s="38">
        <v>2550</v>
      </c>
      <c r="E22" s="38">
        <v>2763</v>
      </c>
      <c r="F22" s="38">
        <v>2204</v>
      </c>
      <c r="G22" s="32">
        <v>749</v>
      </c>
      <c r="H22" s="33">
        <v>3.69</v>
      </c>
      <c r="I22" s="7"/>
      <c r="J22" s="7"/>
    </row>
    <row r="23" spans="1:10" x14ac:dyDescent="0.25">
      <c r="A23" s="30" t="s">
        <v>27</v>
      </c>
      <c r="B23" s="31">
        <v>8</v>
      </c>
      <c r="C23" s="38">
        <v>3250</v>
      </c>
      <c r="D23" s="38">
        <v>2700</v>
      </c>
      <c r="E23" s="38">
        <v>2781</v>
      </c>
      <c r="F23" s="38">
        <v>1990</v>
      </c>
      <c r="G23" s="32">
        <v>868</v>
      </c>
      <c r="H23" s="33">
        <v>3.2</v>
      </c>
      <c r="I23" s="7"/>
      <c r="J23" s="7"/>
    </row>
    <row r="24" spans="1:10" x14ac:dyDescent="0.25">
      <c r="A24" s="30" t="s">
        <v>28</v>
      </c>
      <c r="B24" s="31">
        <v>24</v>
      </c>
      <c r="C24" s="38">
        <v>3700</v>
      </c>
      <c r="D24" s="38">
        <v>2900</v>
      </c>
      <c r="E24" s="38">
        <v>3250</v>
      </c>
      <c r="F24" s="38">
        <v>2739</v>
      </c>
      <c r="G24" s="32">
        <v>1124</v>
      </c>
      <c r="H24" s="33">
        <v>2.89</v>
      </c>
      <c r="I24" s="7"/>
      <c r="J24" s="7"/>
    </row>
    <row r="25" spans="1:10" x14ac:dyDescent="0.25">
      <c r="A25" s="8"/>
      <c r="B25" s="11"/>
      <c r="C25" s="14"/>
      <c r="D25" s="14"/>
      <c r="E25" s="14"/>
      <c r="F25" s="14"/>
      <c r="G25" s="10"/>
      <c r="H25" s="14"/>
      <c r="I25" s="7"/>
      <c r="J25" s="7"/>
    </row>
    <row r="26" spans="1:10" x14ac:dyDescent="0.25">
      <c r="A26" s="15" t="s">
        <v>29</v>
      </c>
      <c r="B26" s="11">
        <f>SUM(B14:B25)</f>
        <v>255</v>
      </c>
      <c r="C26" s="14"/>
      <c r="D26" s="14"/>
      <c r="E26" s="14"/>
      <c r="F26" s="14"/>
      <c r="G26" s="10"/>
      <c r="H26" s="14"/>
      <c r="I26" s="7"/>
      <c r="J26" s="7"/>
    </row>
    <row r="27" spans="1:10" x14ac:dyDescent="0.25">
      <c r="A27" s="8" t="s">
        <v>60</v>
      </c>
      <c r="B27" s="11"/>
      <c r="C27" s="13"/>
      <c r="D27" s="13"/>
      <c r="E27" s="13"/>
      <c r="F27" s="13"/>
      <c r="G27" s="10"/>
      <c r="H27" s="14"/>
      <c r="I27" s="7"/>
      <c r="J27" s="7"/>
    </row>
    <row r="28" spans="1:10" x14ac:dyDescent="0.25">
      <c r="A28" s="8" t="s">
        <v>30</v>
      </c>
      <c r="B28" s="11"/>
      <c r="C28" s="9"/>
      <c r="D28" s="9"/>
      <c r="E28" s="9"/>
      <c r="F28" s="9"/>
      <c r="G28" s="16"/>
      <c r="H28" s="8"/>
      <c r="I28" s="7"/>
      <c r="J28" s="7"/>
    </row>
    <row r="29" spans="1:10" x14ac:dyDescent="0.25">
      <c r="A29" s="8" t="s">
        <v>31</v>
      </c>
      <c r="B29" s="17"/>
      <c r="C29" s="9"/>
      <c r="D29" s="9"/>
      <c r="E29" s="9"/>
      <c r="F29" s="9"/>
      <c r="G29" s="16"/>
      <c r="H29" s="8"/>
      <c r="I29" s="7"/>
      <c r="J29" s="7"/>
    </row>
    <row r="30" spans="1:10" x14ac:dyDescent="0.25">
      <c r="A30" s="8" t="s">
        <v>32</v>
      </c>
      <c r="B30" s="8"/>
      <c r="C30" s="9"/>
      <c r="D30" s="9"/>
      <c r="E30" s="9"/>
      <c r="F30" s="9"/>
      <c r="G30" s="16"/>
      <c r="H30" s="8"/>
      <c r="I30" s="7"/>
      <c r="J30" s="7"/>
    </row>
    <row r="31" spans="1:10" x14ac:dyDescent="0.25">
      <c r="A31" s="12" t="s">
        <v>33</v>
      </c>
      <c r="B31" s="8"/>
      <c r="C31" s="9"/>
      <c r="D31" s="9"/>
      <c r="E31" s="9"/>
      <c r="F31" s="9"/>
      <c r="G31" s="16"/>
      <c r="H31" s="8"/>
      <c r="I31" s="7"/>
      <c r="J31" s="7"/>
    </row>
    <row r="32" spans="1:10" x14ac:dyDescent="0.25">
      <c r="A32" s="12" t="s">
        <v>34</v>
      </c>
      <c r="B32" s="8"/>
      <c r="C32" s="9"/>
      <c r="D32" s="9"/>
      <c r="E32" s="9"/>
      <c r="F32" s="9"/>
      <c r="G32" s="16"/>
      <c r="H32" s="8"/>
      <c r="I32" s="7"/>
      <c r="J32" s="7"/>
    </row>
    <row r="34" spans="1:9" x14ac:dyDescent="0.25">
      <c r="A34" s="42" t="s">
        <v>42</v>
      </c>
      <c r="B34" s="42"/>
      <c r="C34" s="43"/>
      <c r="D34" s="43"/>
      <c r="E34" s="43"/>
      <c r="F34" s="43"/>
      <c r="G34" s="44"/>
      <c r="H34" s="42"/>
      <c r="I34" s="39"/>
    </row>
    <row r="35" spans="1:9" x14ac:dyDescent="0.25">
      <c r="A35" s="45" t="s">
        <v>0</v>
      </c>
      <c r="B35" s="45" t="s">
        <v>1</v>
      </c>
      <c r="C35" s="46" t="s">
        <v>2</v>
      </c>
      <c r="D35" s="46" t="s">
        <v>3</v>
      </c>
      <c r="E35" s="46" t="s">
        <v>4</v>
      </c>
      <c r="F35" s="46" t="s">
        <v>16</v>
      </c>
      <c r="G35" s="47" t="s">
        <v>17</v>
      </c>
      <c r="H35" s="48" t="s">
        <v>6</v>
      </c>
    </row>
    <row r="36" spans="1:9" x14ac:dyDescent="0.25">
      <c r="A36" s="49"/>
      <c r="B36" s="49"/>
      <c r="C36" s="50"/>
      <c r="D36" s="50"/>
      <c r="E36" s="50"/>
      <c r="F36" s="50"/>
      <c r="G36" s="51"/>
      <c r="H36" s="52"/>
    </row>
    <row r="37" spans="1:9" x14ac:dyDescent="0.25">
      <c r="A37" s="49" t="s">
        <v>36</v>
      </c>
      <c r="B37" s="52">
        <v>150</v>
      </c>
      <c r="C37" s="53">
        <v>1900</v>
      </c>
      <c r="D37" s="53">
        <v>1650</v>
      </c>
      <c r="E37" s="53">
        <v>1653</v>
      </c>
      <c r="F37" s="53">
        <v>1200</v>
      </c>
      <c r="G37" s="51">
        <v>330</v>
      </c>
      <c r="H37" s="54">
        <v>5.0999999999999996</v>
      </c>
    </row>
    <row r="38" spans="1:9" x14ac:dyDescent="0.25">
      <c r="A38" s="49" t="s">
        <v>37</v>
      </c>
      <c r="B38" s="52">
        <v>230</v>
      </c>
      <c r="C38" s="53">
        <v>2100</v>
      </c>
      <c r="D38" s="53">
        <v>2100</v>
      </c>
      <c r="E38" s="53">
        <v>2100</v>
      </c>
      <c r="F38" s="53">
        <v>1750</v>
      </c>
      <c r="G38" s="51">
        <v>370</v>
      </c>
      <c r="H38" s="54">
        <v>5.68</v>
      </c>
    </row>
    <row r="39" spans="1:9" x14ac:dyDescent="0.25">
      <c r="A39" s="49" t="s">
        <v>26</v>
      </c>
      <c r="B39" s="52">
        <v>85</v>
      </c>
      <c r="C39" s="53">
        <v>2660</v>
      </c>
      <c r="D39" s="53">
        <v>2575</v>
      </c>
      <c r="E39" s="53">
        <v>2592</v>
      </c>
      <c r="F39" s="53">
        <v>2225</v>
      </c>
      <c r="G39" s="51">
        <v>640</v>
      </c>
      <c r="H39" s="54">
        <v>4.05</v>
      </c>
    </row>
    <row r="40" spans="1:9" x14ac:dyDescent="0.25">
      <c r="A40" s="49" t="s">
        <v>28</v>
      </c>
      <c r="B40" s="52">
        <v>17</v>
      </c>
      <c r="C40" s="53">
        <v>4000</v>
      </c>
      <c r="D40" s="53">
        <v>2950</v>
      </c>
      <c r="E40" s="53">
        <v>3359</v>
      </c>
      <c r="F40" s="53">
        <v>2769</v>
      </c>
      <c r="G40" s="51">
        <v>1110</v>
      </c>
      <c r="H40" s="54">
        <v>3.03</v>
      </c>
    </row>
    <row r="41" spans="1:9" x14ac:dyDescent="0.25">
      <c r="A41" s="49"/>
      <c r="B41" s="49"/>
      <c r="C41" s="55"/>
      <c r="D41" s="55"/>
      <c r="E41" s="55"/>
      <c r="F41" s="55"/>
      <c r="G41" s="51"/>
      <c r="H41" s="54"/>
    </row>
    <row r="42" spans="1:9" x14ac:dyDescent="0.25">
      <c r="A42" s="56" t="s">
        <v>29</v>
      </c>
      <c r="B42" s="52">
        <f>SUM(B37:B41)</f>
        <v>482</v>
      </c>
      <c r="C42" s="55"/>
      <c r="D42" s="55"/>
      <c r="E42" s="55"/>
      <c r="F42" s="55"/>
      <c r="G42" s="51"/>
      <c r="H42" s="54"/>
    </row>
    <row r="43" spans="1:9" x14ac:dyDescent="0.25">
      <c r="A43" s="49" t="s">
        <v>60</v>
      </c>
      <c r="B43" s="52"/>
      <c r="C43" s="55"/>
      <c r="D43" s="55"/>
      <c r="E43" s="55"/>
      <c r="F43" s="55"/>
      <c r="G43" s="51"/>
      <c r="H43" s="54"/>
    </row>
    <row r="44" spans="1:9" x14ac:dyDescent="0.25">
      <c r="A44" s="58" t="s">
        <v>38</v>
      </c>
      <c r="B44" s="59"/>
      <c r="C44" s="60"/>
      <c r="D44" s="60"/>
      <c r="E44" s="60"/>
      <c r="F44" s="60"/>
      <c r="G44" s="57"/>
      <c r="H44" s="49"/>
    </row>
    <row r="45" spans="1:9" x14ac:dyDescent="0.25">
      <c r="A45" s="58" t="s">
        <v>39</v>
      </c>
      <c r="B45" s="61"/>
      <c r="C45" s="60"/>
      <c r="D45" s="60"/>
      <c r="E45" s="60"/>
      <c r="F45" s="60"/>
      <c r="G45" s="57"/>
      <c r="H45" s="49"/>
    </row>
    <row r="46" spans="1:9" x14ac:dyDescent="0.25">
      <c r="A46" s="58" t="s">
        <v>40</v>
      </c>
      <c r="B46" s="58"/>
      <c r="C46" s="60"/>
      <c r="D46" s="60"/>
      <c r="E46" s="60"/>
      <c r="F46" s="60"/>
      <c r="G46" s="57"/>
      <c r="H46" s="49"/>
    </row>
    <row r="47" spans="1:9" x14ac:dyDescent="0.25">
      <c r="A47" s="58" t="s">
        <v>41</v>
      </c>
      <c r="B47" s="58"/>
      <c r="C47" s="60"/>
      <c r="D47" s="60"/>
      <c r="E47" s="60"/>
      <c r="F47" s="60"/>
      <c r="G47" s="57"/>
      <c r="H47" s="49"/>
    </row>
    <row r="48" spans="1:9" x14ac:dyDescent="0.25">
      <c r="C48" s="40"/>
      <c r="D48" s="40"/>
      <c r="E48" s="40"/>
      <c r="F48" s="40"/>
      <c r="G48" s="41"/>
    </row>
    <row r="49" spans="1:8" x14ac:dyDescent="0.25">
      <c r="A49" s="78" t="s">
        <v>59</v>
      </c>
      <c r="B49" s="18"/>
      <c r="C49" s="63"/>
      <c r="D49" s="63"/>
      <c r="E49" s="63"/>
      <c r="F49" s="63"/>
      <c r="G49" s="64"/>
      <c r="H49" s="18"/>
    </row>
    <row r="50" spans="1:8" x14ac:dyDescent="0.25">
      <c r="A50" s="67" t="s">
        <v>0</v>
      </c>
      <c r="B50" s="68" t="s">
        <v>1</v>
      </c>
      <c r="C50" s="69" t="s">
        <v>2</v>
      </c>
      <c r="D50" s="69" t="s">
        <v>3</v>
      </c>
      <c r="E50" s="69" t="s">
        <v>4</v>
      </c>
      <c r="F50" s="69" t="s">
        <v>43</v>
      </c>
      <c r="G50" s="68" t="s">
        <v>17</v>
      </c>
      <c r="H50" s="70" t="s">
        <v>6</v>
      </c>
    </row>
    <row r="51" spans="1:8" x14ac:dyDescent="0.25">
      <c r="A51" s="30" t="s">
        <v>36</v>
      </c>
      <c r="B51" s="31">
        <v>9</v>
      </c>
      <c r="C51" s="71">
        <v>2150</v>
      </c>
      <c r="D51" s="71">
        <v>1700</v>
      </c>
      <c r="E51" s="65">
        <v>1839</v>
      </c>
      <c r="F51" s="65">
        <v>1506</v>
      </c>
      <c r="G51" s="72">
        <v>443</v>
      </c>
      <c r="H51" s="87">
        <v>4.1500000000000004</v>
      </c>
    </row>
    <row r="52" spans="1:8" x14ac:dyDescent="0.25">
      <c r="A52" s="30" t="s">
        <v>56</v>
      </c>
      <c r="B52" s="31">
        <v>9</v>
      </c>
      <c r="C52" s="71">
        <v>2000</v>
      </c>
      <c r="D52" s="71">
        <v>1800</v>
      </c>
      <c r="E52" s="65">
        <v>1917</v>
      </c>
      <c r="F52" s="65">
        <v>1450</v>
      </c>
      <c r="G52" s="72">
        <v>382</v>
      </c>
      <c r="H52" s="87">
        <v>5.01</v>
      </c>
    </row>
    <row r="53" spans="1:8" x14ac:dyDescent="0.25">
      <c r="A53" s="30" t="s">
        <v>21</v>
      </c>
      <c r="B53" s="31">
        <v>5</v>
      </c>
      <c r="C53" s="71">
        <v>3750</v>
      </c>
      <c r="D53" s="71">
        <v>2100</v>
      </c>
      <c r="E53" s="65">
        <v>2638</v>
      </c>
      <c r="F53" s="65">
        <v>2129</v>
      </c>
      <c r="G53" s="72">
        <v>744</v>
      </c>
      <c r="H53" s="87">
        <v>3.5</v>
      </c>
    </row>
    <row r="54" spans="1:8" x14ac:dyDescent="0.25">
      <c r="A54" s="30" t="s">
        <v>44</v>
      </c>
      <c r="B54" s="31">
        <v>3</v>
      </c>
      <c r="C54" s="71">
        <v>5500</v>
      </c>
      <c r="D54" s="71">
        <v>4400</v>
      </c>
      <c r="E54" s="65">
        <v>4833</v>
      </c>
      <c r="F54" s="65">
        <v>3740</v>
      </c>
      <c r="G54" s="72">
        <v>892</v>
      </c>
      <c r="H54" s="87">
        <v>5.42</v>
      </c>
    </row>
    <row r="55" spans="1:8" x14ac:dyDescent="0.25">
      <c r="A55" s="30"/>
      <c r="B55" s="31"/>
      <c r="C55" s="73"/>
      <c r="D55" s="73"/>
      <c r="E55" s="65"/>
      <c r="F55" s="65"/>
      <c r="G55" s="71"/>
      <c r="H55" s="87"/>
    </row>
    <row r="56" spans="1:8" x14ac:dyDescent="0.25">
      <c r="A56" s="30" t="s">
        <v>45</v>
      </c>
      <c r="B56" s="31">
        <v>15</v>
      </c>
      <c r="C56" s="71">
        <v>2950</v>
      </c>
      <c r="D56" s="71">
        <v>1900</v>
      </c>
      <c r="E56" s="65">
        <v>2273</v>
      </c>
      <c r="F56" s="65">
        <v>2121</v>
      </c>
      <c r="G56" s="72">
        <v>447</v>
      </c>
      <c r="H56" s="87">
        <v>5.09</v>
      </c>
    </row>
    <row r="57" spans="1:8" x14ac:dyDescent="0.25">
      <c r="A57" s="30" t="s">
        <v>26</v>
      </c>
      <c r="B57" s="31">
        <v>6</v>
      </c>
      <c r="C57" s="71">
        <v>3900</v>
      </c>
      <c r="D57" s="71">
        <v>2450</v>
      </c>
      <c r="E57" s="65">
        <v>3050</v>
      </c>
      <c r="F57" s="65">
        <v>3783</v>
      </c>
      <c r="G57" s="72">
        <v>880</v>
      </c>
      <c r="H57" s="87">
        <v>3.47</v>
      </c>
    </row>
    <row r="58" spans="1:8" x14ac:dyDescent="0.25">
      <c r="A58" s="30" t="s">
        <v>46</v>
      </c>
      <c r="B58" s="31">
        <v>5</v>
      </c>
      <c r="C58" s="66">
        <v>4300</v>
      </c>
      <c r="D58" s="66">
        <v>2700</v>
      </c>
      <c r="E58" s="65">
        <v>3360</v>
      </c>
      <c r="F58" s="65">
        <v>3967</v>
      </c>
      <c r="G58" s="72">
        <v>1183</v>
      </c>
      <c r="H58" s="87">
        <v>2.84</v>
      </c>
    </row>
    <row r="59" spans="1:8" x14ac:dyDescent="0.25">
      <c r="A59" s="74" t="s">
        <v>47</v>
      </c>
      <c r="B59" s="31">
        <f>SUM(B51:B58)</f>
        <v>52</v>
      </c>
      <c r="C59" s="30" t="s">
        <v>48</v>
      </c>
      <c r="D59" s="30"/>
      <c r="E59" s="65"/>
      <c r="F59" s="31"/>
      <c r="G59" s="31"/>
      <c r="H59" s="33"/>
    </row>
    <row r="60" spans="1:8" x14ac:dyDescent="0.25">
      <c r="A60" s="74"/>
      <c r="B60" s="31"/>
      <c r="C60" s="30"/>
      <c r="D60" s="30"/>
      <c r="E60" s="65"/>
      <c r="F60" s="31"/>
      <c r="G60" s="31"/>
      <c r="H60" s="33"/>
    </row>
    <row r="61" spans="1:8" x14ac:dyDescent="0.25">
      <c r="A61" s="75" t="s">
        <v>49</v>
      </c>
      <c r="B61" s="31"/>
      <c r="C61" s="30"/>
      <c r="D61" s="30"/>
      <c r="E61" s="65"/>
      <c r="F61" s="31"/>
      <c r="G61" s="76"/>
      <c r="H61" s="33"/>
    </row>
    <row r="62" spans="1:8" x14ac:dyDescent="0.25">
      <c r="A62" s="67" t="s">
        <v>0</v>
      </c>
      <c r="B62" s="68" t="s">
        <v>1</v>
      </c>
      <c r="C62" s="69" t="s">
        <v>2</v>
      </c>
      <c r="D62" s="69" t="s">
        <v>3</v>
      </c>
      <c r="E62" s="69" t="s">
        <v>4</v>
      </c>
      <c r="F62" s="69" t="s">
        <v>43</v>
      </c>
      <c r="G62" s="68" t="s">
        <v>17</v>
      </c>
      <c r="H62" s="88" t="s">
        <v>6</v>
      </c>
    </row>
    <row r="63" spans="1:8" x14ac:dyDescent="0.25">
      <c r="A63" s="30" t="s">
        <v>36</v>
      </c>
      <c r="B63" s="72">
        <v>29</v>
      </c>
      <c r="C63" s="71">
        <v>2025</v>
      </c>
      <c r="D63" s="71">
        <v>1350</v>
      </c>
      <c r="E63" s="65">
        <v>1540</v>
      </c>
      <c r="F63" s="65">
        <v>1285</v>
      </c>
      <c r="G63" s="72">
        <v>323</v>
      </c>
      <c r="H63" s="87">
        <v>4.74</v>
      </c>
    </row>
    <row r="64" spans="1:8" x14ac:dyDescent="0.25">
      <c r="A64" s="30" t="s">
        <v>57</v>
      </c>
      <c r="B64" s="72">
        <v>4</v>
      </c>
      <c r="C64" s="71" t="s">
        <v>48</v>
      </c>
      <c r="D64" s="71" t="s">
        <v>48</v>
      </c>
      <c r="E64" s="65">
        <v>1350</v>
      </c>
      <c r="F64" s="65">
        <v>1425</v>
      </c>
      <c r="G64" s="72">
        <v>335</v>
      </c>
      <c r="H64" s="87">
        <v>4.03</v>
      </c>
    </row>
    <row r="65" spans="1:9" x14ac:dyDescent="0.25">
      <c r="A65" s="30" t="s">
        <v>50</v>
      </c>
      <c r="B65" s="72">
        <v>14</v>
      </c>
      <c r="C65" s="71">
        <v>2300</v>
      </c>
      <c r="D65" s="71">
        <v>1200</v>
      </c>
      <c r="E65" s="65">
        <v>1593</v>
      </c>
      <c r="F65" s="38" t="s">
        <v>51</v>
      </c>
      <c r="G65" s="72">
        <v>481</v>
      </c>
      <c r="H65" s="87">
        <v>3.26</v>
      </c>
    </row>
    <row r="66" spans="1:9" x14ac:dyDescent="0.25">
      <c r="A66" s="30" t="s">
        <v>58</v>
      </c>
      <c r="B66" s="31">
        <v>18</v>
      </c>
      <c r="C66" s="76">
        <v>2450</v>
      </c>
      <c r="D66" s="76">
        <v>1650</v>
      </c>
      <c r="E66" s="65">
        <v>2042</v>
      </c>
      <c r="F66" s="38">
        <v>1825</v>
      </c>
      <c r="G66" s="31">
        <v>572</v>
      </c>
      <c r="H66" s="33">
        <v>3.57</v>
      </c>
    </row>
    <row r="67" spans="1:9" x14ac:dyDescent="0.25">
      <c r="A67" s="30" t="s">
        <v>52</v>
      </c>
      <c r="B67" s="52">
        <v>2</v>
      </c>
      <c r="C67" s="66">
        <v>2900</v>
      </c>
      <c r="D67" s="66">
        <v>2300</v>
      </c>
      <c r="E67" s="65">
        <v>2600</v>
      </c>
      <c r="F67" s="31" t="s">
        <v>51</v>
      </c>
      <c r="G67" s="52">
        <v>825</v>
      </c>
      <c r="H67" s="54">
        <v>3.14</v>
      </c>
    </row>
    <row r="68" spans="1:9" x14ac:dyDescent="0.25">
      <c r="A68" s="30"/>
      <c r="B68" s="72"/>
      <c r="C68" s="71"/>
      <c r="D68" s="71"/>
      <c r="E68" s="65"/>
      <c r="F68" s="65"/>
      <c r="G68" s="77"/>
      <c r="H68" s="87"/>
    </row>
    <row r="69" spans="1:9" x14ac:dyDescent="0.25">
      <c r="A69" s="30" t="s">
        <v>37</v>
      </c>
      <c r="B69" s="72">
        <v>16</v>
      </c>
      <c r="C69" s="71">
        <v>2000</v>
      </c>
      <c r="D69" s="71">
        <v>1100</v>
      </c>
      <c r="E69" s="65">
        <v>1681</v>
      </c>
      <c r="F69" s="65">
        <v>1754</v>
      </c>
      <c r="G69" s="72">
        <v>315</v>
      </c>
      <c r="H69" s="87">
        <v>5.3</v>
      </c>
    </row>
    <row r="70" spans="1:9" x14ac:dyDescent="0.25">
      <c r="A70" s="30" t="s">
        <v>26</v>
      </c>
      <c r="B70" s="72">
        <v>17</v>
      </c>
      <c r="C70" s="71">
        <v>2600</v>
      </c>
      <c r="D70" s="71">
        <v>1150</v>
      </c>
      <c r="E70" s="65">
        <v>1909</v>
      </c>
      <c r="F70" s="38" t="s">
        <v>51</v>
      </c>
      <c r="G70" s="72">
        <v>567</v>
      </c>
      <c r="H70" s="87">
        <v>3.36</v>
      </c>
    </row>
    <row r="71" spans="1:9" x14ac:dyDescent="0.25">
      <c r="A71" s="30" t="s">
        <v>53</v>
      </c>
      <c r="B71" s="72">
        <v>2</v>
      </c>
      <c r="C71" s="71">
        <v>3200</v>
      </c>
      <c r="D71" s="71">
        <v>2900</v>
      </c>
      <c r="E71" s="65">
        <v>3050</v>
      </c>
      <c r="F71" s="38" t="s">
        <v>51</v>
      </c>
      <c r="G71" s="72">
        <v>1103</v>
      </c>
      <c r="H71" s="87">
        <v>2.76</v>
      </c>
    </row>
    <row r="72" spans="1:9" x14ac:dyDescent="0.25">
      <c r="A72" s="74" t="s">
        <v>54</v>
      </c>
      <c r="B72" s="31">
        <f>SUM(B63:B71)</f>
        <v>102</v>
      </c>
      <c r="C72" s="30" t="s">
        <v>48</v>
      </c>
      <c r="D72" s="30"/>
      <c r="E72" s="31" t="s">
        <v>48</v>
      </c>
      <c r="F72" s="30"/>
      <c r="G72" s="30"/>
      <c r="H72" s="33"/>
      <c r="I72" s="62"/>
    </row>
    <row r="73" spans="1:9" x14ac:dyDescent="0.25">
      <c r="A73" s="74" t="s">
        <v>55</v>
      </c>
      <c r="B73" s="31">
        <f>SUM(B59+B72)</f>
        <v>154</v>
      </c>
      <c r="C73" s="30"/>
      <c r="D73" s="30"/>
      <c r="E73" s="31"/>
      <c r="F73" s="30"/>
      <c r="G73" s="30"/>
      <c r="H73" s="31"/>
      <c r="I73" s="62"/>
    </row>
    <row r="74" spans="1:9" x14ac:dyDescent="0.25">
      <c r="A74" s="30" t="s">
        <v>61</v>
      </c>
    </row>
    <row r="75" spans="1:9" x14ac:dyDescent="0.25">
      <c r="A75" s="79" t="s">
        <v>62</v>
      </c>
    </row>
    <row r="76" spans="1:9" x14ac:dyDescent="0.25">
      <c r="A76" s="79" t="s">
        <v>68</v>
      </c>
    </row>
    <row r="77" spans="1:9" x14ac:dyDescent="0.25">
      <c r="A77" s="80" t="s">
        <v>63</v>
      </c>
    </row>
    <row r="78" spans="1:9" x14ac:dyDescent="0.25">
      <c r="A78" s="80" t="s">
        <v>69</v>
      </c>
    </row>
    <row r="79" spans="1:9" x14ac:dyDescent="0.25">
      <c r="A79" s="80" t="s">
        <v>64</v>
      </c>
    </row>
    <row r="80" spans="1:9" x14ac:dyDescent="0.25">
      <c r="A80" s="80" t="s">
        <v>65</v>
      </c>
    </row>
    <row r="81" spans="1:8" x14ac:dyDescent="0.25">
      <c r="A81" s="80" t="s">
        <v>66</v>
      </c>
    </row>
    <row r="82" spans="1:8" x14ac:dyDescent="0.25">
      <c r="A82" s="80" t="s">
        <v>67</v>
      </c>
    </row>
    <row r="83" spans="1:8" x14ac:dyDescent="0.25">
      <c r="A83" s="80" t="s">
        <v>70</v>
      </c>
    </row>
    <row r="85" spans="1:8" x14ac:dyDescent="0.25">
      <c r="A85" s="78" t="s">
        <v>76</v>
      </c>
      <c r="B85" s="78"/>
      <c r="C85" s="18"/>
      <c r="D85" s="18"/>
      <c r="E85" s="18"/>
      <c r="F85" s="18"/>
      <c r="G85" s="18"/>
      <c r="H85" s="18"/>
    </row>
    <row r="86" spans="1:8" x14ac:dyDescent="0.25">
      <c r="A86" s="22" t="s">
        <v>0</v>
      </c>
      <c r="B86" s="22" t="s">
        <v>1</v>
      </c>
      <c r="C86" s="23" t="s">
        <v>2</v>
      </c>
      <c r="D86" s="23" t="s">
        <v>3</v>
      </c>
      <c r="E86" s="23" t="s">
        <v>4</v>
      </c>
      <c r="F86" s="23" t="s">
        <v>16</v>
      </c>
      <c r="G86" s="24" t="s">
        <v>17</v>
      </c>
      <c r="H86" s="25" t="s">
        <v>6</v>
      </c>
    </row>
    <row r="87" spans="1:8" x14ac:dyDescent="0.25">
      <c r="A87" s="18" t="s">
        <v>71</v>
      </c>
      <c r="B87" s="34">
        <v>9</v>
      </c>
      <c r="C87" s="35">
        <v>28000</v>
      </c>
      <c r="D87" s="35">
        <v>6500</v>
      </c>
      <c r="E87" s="35">
        <v>13833</v>
      </c>
      <c r="F87" s="35">
        <v>12900</v>
      </c>
      <c r="G87" s="34" t="s">
        <v>51</v>
      </c>
      <c r="H87" s="34" t="s">
        <v>51</v>
      </c>
    </row>
    <row r="88" spans="1:8" x14ac:dyDescent="0.25">
      <c r="A88" s="18" t="s">
        <v>26</v>
      </c>
      <c r="B88" s="34">
        <v>12</v>
      </c>
      <c r="C88" s="35">
        <v>35000</v>
      </c>
      <c r="D88" s="35">
        <v>3000</v>
      </c>
      <c r="E88" s="35">
        <v>11563</v>
      </c>
      <c r="F88" s="35">
        <v>8455</v>
      </c>
      <c r="G88" s="34" t="s">
        <v>51</v>
      </c>
      <c r="H88" s="34" t="s">
        <v>51</v>
      </c>
    </row>
    <row r="89" spans="1:8" x14ac:dyDescent="0.25">
      <c r="A89" s="18" t="s">
        <v>72</v>
      </c>
      <c r="B89" s="34">
        <v>8</v>
      </c>
      <c r="C89" s="35">
        <v>8500</v>
      </c>
      <c r="D89" s="35">
        <v>4600</v>
      </c>
      <c r="E89" s="35">
        <v>6356</v>
      </c>
      <c r="F89" s="35">
        <v>7275</v>
      </c>
      <c r="G89" s="34" t="s">
        <v>51</v>
      </c>
      <c r="H89" s="34" t="s">
        <v>51</v>
      </c>
    </row>
    <row r="90" spans="1:8" x14ac:dyDescent="0.25">
      <c r="A90" s="18" t="s">
        <v>21</v>
      </c>
      <c r="B90" s="34">
        <v>9</v>
      </c>
      <c r="C90" s="35">
        <v>9000</v>
      </c>
      <c r="D90" s="35">
        <v>2700</v>
      </c>
      <c r="E90" s="35">
        <v>5028</v>
      </c>
      <c r="F90" s="35">
        <v>3605</v>
      </c>
      <c r="G90" s="34" t="s">
        <v>51</v>
      </c>
      <c r="H90" s="34" t="s">
        <v>51</v>
      </c>
    </row>
    <row r="91" spans="1:8" x14ac:dyDescent="0.25">
      <c r="A91" s="18" t="s">
        <v>73</v>
      </c>
      <c r="B91" s="34" t="s">
        <v>74</v>
      </c>
      <c r="C91" s="35">
        <v>6600</v>
      </c>
      <c r="D91" s="35">
        <v>4600</v>
      </c>
      <c r="E91" s="35">
        <v>5767</v>
      </c>
      <c r="F91" s="35">
        <v>6000</v>
      </c>
      <c r="G91" s="34" t="s">
        <v>51</v>
      </c>
      <c r="H91" s="34" t="s">
        <v>51</v>
      </c>
    </row>
    <row r="92" spans="1:8" x14ac:dyDescent="0.25">
      <c r="A92" s="18" t="s">
        <v>75</v>
      </c>
      <c r="B92" s="34" t="s">
        <v>77</v>
      </c>
      <c r="C92" s="35">
        <v>5600</v>
      </c>
      <c r="D92" s="35">
        <v>2100</v>
      </c>
      <c r="E92" s="35">
        <v>3980</v>
      </c>
      <c r="F92" s="35">
        <v>3200</v>
      </c>
      <c r="G92" s="34" t="s">
        <v>51</v>
      </c>
      <c r="H92" s="34" t="s">
        <v>51</v>
      </c>
    </row>
    <row r="93" spans="1:8" x14ac:dyDescent="0.25">
      <c r="A93" s="82" t="s">
        <v>29</v>
      </c>
      <c r="B93" s="84">
        <v>43</v>
      </c>
      <c r="C93" s="81"/>
      <c r="D93" s="81"/>
      <c r="E93" s="81"/>
      <c r="F93" s="18"/>
      <c r="G93" s="18"/>
      <c r="H93" s="18"/>
    </row>
    <row r="95" spans="1:8" x14ac:dyDescent="0.25">
      <c r="A95" s="78" t="s">
        <v>88</v>
      </c>
      <c r="B95" s="18"/>
      <c r="C95" s="18"/>
      <c r="D95" s="18"/>
    </row>
    <row r="96" spans="1:8" x14ac:dyDescent="0.25">
      <c r="A96" s="1" t="s">
        <v>78</v>
      </c>
      <c r="B96" s="1" t="s">
        <v>1</v>
      </c>
      <c r="C96" s="3" t="s">
        <v>2</v>
      </c>
      <c r="D96" s="3" t="s">
        <v>3</v>
      </c>
      <c r="E96" s="3" t="s">
        <v>4</v>
      </c>
      <c r="F96" s="3" t="s">
        <v>8</v>
      </c>
      <c r="G96" s="1" t="s">
        <v>17</v>
      </c>
      <c r="H96" s="3" t="s">
        <v>6</v>
      </c>
    </row>
    <row r="97" spans="1:8" x14ac:dyDescent="0.25">
      <c r="A97" s="18" t="s">
        <v>79</v>
      </c>
      <c r="B97" s="34">
        <v>1</v>
      </c>
      <c r="C97" s="35">
        <v>3300</v>
      </c>
      <c r="D97" s="35">
        <v>3300</v>
      </c>
      <c r="E97" s="35">
        <v>3300</v>
      </c>
      <c r="F97" s="35">
        <v>2350</v>
      </c>
      <c r="G97" s="83">
        <v>1002</v>
      </c>
      <c r="H97" s="37">
        <v>3.29</v>
      </c>
    </row>
    <row r="98" spans="1:8" x14ac:dyDescent="0.25">
      <c r="A98" s="18" t="s">
        <v>21</v>
      </c>
      <c r="B98" s="34">
        <v>4</v>
      </c>
      <c r="C98" s="35">
        <v>4600</v>
      </c>
      <c r="D98" s="35">
        <v>2400</v>
      </c>
      <c r="E98" s="35">
        <v>3575</v>
      </c>
      <c r="F98" s="35">
        <v>2173</v>
      </c>
      <c r="G98" s="34">
        <v>958</v>
      </c>
      <c r="H98" s="37">
        <v>3.73</v>
      </c>
    </row>
    <row r="99" spans="1:8" x14ac:dyDescent="0.25">
      <c r="A99" s="18" t="s">
        <v>84</v>
      </c>
      <c r="B99" s="34">
        <v>3</v>
      </c>
      <c r="C99" s="35">
        <v>8000</v>
      </c>
      <c r="D99" s="35">
        <v>4200</v>
      </c>
      <c r="E99" s="35">
        <v>5667</v>
      </c>
      <c r="F99" s="35">
        <v>2864</v>
      </c>
      <c r="G99" s="34">
        <v>1138</v>
      </c>
      <c r="H99" s="37">
        <v>4.9800000000000004</v>
      </c>
    </row>
    <row r="100" spans="1:8" x14ac:dyDescent="0.25">
      <c r="A100" s="18" t="s">
        <v>80</v>
      </c>
      <c r="B100" s="34">
        <v>10</v>
      </c>
      <c r="C100" s="35">
        <v>3000</v>
      </c>
      <c r="D100" s="35">
        <v>1700</v>
      </c>
      <c r="E100" s="35">
        <v>2180</v>
      </c>
      <c r="F100" s="35">
        <v>1721</v>
      </c>
      <c r="G100" s="34">
        <v>460</v>
      </c>
      <c r="H100" s="37">
        <v>4.74</v>
      </c>
    </row>
    <row r="101" spans="1:8" x14ac:dyDescent="0.25">
      <c r="A101" s="18" t="s">
        <v>81</v>
      </c>
      <c r="B101" s="34">
        <v>13</v>
      </c>
      <c r="C101" s="35">
        <v>2000</v>
      </c>
      <c r="D101" s="35">
        <v>1400</v>
      </c>
      <c r="E101" s="35">
        <v>1707</v>
      </c>
      <c r="F101" s="35">
        <v>1600</v>
      </c>
      <c r="G101" s="34">
        <v>383</v>
      </c>
      <c r="H101" s="37">
        <v>4.46</v>
      </c>
    </row>
    <row r="102" spans="1:8" x14ac:dyDescent="0.25">
      <c r="A102" s="18" t="s">
        <v>82</v>
      </c>
      <c r="B102" s="34">
        <v>18</v>
      </c>
      <c r="C102" s="35">
        <v>4250</v>
      </c>
      <c r="D102" s="35">
        <v>1800</v>
      </c>
      <c r="E102" s="35">
        <v>2403</v>
      </c>
      <c r="F102" s="35">
        <v>1938</v>
      </c>
      <c r="G102" s="34">
        <v>504</v>
      </c>
      <c r="H102" s="37">
        <v>4.7699999999999996</v>
      </c>
    </row>
    <row r="103" spans="1:8" x14ac:dyDescent="0.25">
      <c r="A103" s="18" t="s">
        <v>83</v>
      </c>
      <c r="B103" s="34">
        <v>16</v>
      </c>
      <c r="C103" s="35">
        <v>2000</v>
      </c>
      <c r="D103" s="35">
        <v>1700</v>
      </c>
      <c r="E103" s="35">
        <v>1913</v>
      </c>
      <c r="F103" s="35">
        <v>1611</v>
      </c>
      <c r="G103" s="34">
        <v>401</v>
      </c>
      <c r="H103" s="37">
        <v>4.7699999999999996</v>
      </c>
    </row>
    <row r="104" spans="1:8" x14ac:dyDescent="0.25">
      <c r="A104" s="82" t="s">
        <v>29</v>
      </c>
      <c r="B104" s="84">
        <f>SUM(B97:B103)</f>
        <v>65</v>
      </c>
      <c r="C104" s="18"/>
      <c r="D104" s="18"/>
      <c r="E104" s="18"/>
      <c r="F104" s="18"/>
      <c r="G104" s="18"/>
      <c r="H104" s="18"/>
    </row>
    <row r="106" spans="1:8" x14ac:dyDescent="0.25">
      <c r="A106" s="5" t="s">
        <v>89</v>
      </c>
      <c r="B106" s="5"/>
      <c r="C106" s="5"/>
      <c r="D106" s="5"/>
      <c r="E106" s="5"/>
      <c r="F106" s="5"/>
      <c r="G106" s="5"/>
      <c r="H106" s="5"/>
    </row>
    <row r="107" spans="1:8" x14ac:dyDescent="0.25">
      <c r="A107" s="1" t="s">
        <v>78</v>
      </c>
      <c r="B107" s="1" t="s">
        <v>1</v>
      </c>
      <c r="C107" s="3" t="s">
        <v>2</v>
      </c>
      <c r="D107" s="3" t="s">
        <v>3</v>
      </c>
      <c r="E107" s="3" t="s">
        <v>4</v>
      </c>
      <c r="F107" s="3" t="s">
        <v>8</v>
      </c>
      <c r="G107" s="1" t="s">
        <v>17</v>
      </c>
      <c r="H107" s="3" t="s">
        <v>6</v>
      </c>
    </row>
    <row r="108" spans="1:8" x14ac:dyDescent="0.25">
      <c r="A108" s="18" t="s">
        <v>37</v>
      </c>
      <c r="B108" s="34">
        <v>159</v>
      </c>
      <c r="C108" s="35"/>
      <c r="D108" s="35"/>
      <c r="E108" s="35">
        <v>1963</v>
      </c>
      <c r="F108" s="35">
        <v>1594</v>
      </c>
      <c r="G108" s="34"/>
      <c r="H108" s="37">
        <v>5.27</v>
      </c>
    </row>
    <row r="109" spans="1:8" x14ac:dyDescent="0.25">
      <c r="A109" s="18" t="s">
        <v>36</v>
      </c>
      <c r="B109" s="34">
        <v>134</v>
      </c>
      <c r="C109" s="35"/>
      <c r="D109" s="35"/>
      <c r="E109" s="35">
        <v>1577</v>
      </c>
      <c r="F109" s="35">
        <v>1365</v>
      </c>
      <c r="G109" s="34"/>
      <c r="H109" s="37">
        <v>4.4400000000000004</v>
      </c>
    </row>
    <row r="110" spans="1:8" x14ac:dyDescent="0.25">
      <c r="A110" s="18" t="s">
        <v>26</v>
      </c>
      <c r="B110" s="34">
        <v>37</v>
      </c>
      <c r="C110" s="35"/>
      <c r="D110" s="35"/>
      <c r="E110" s="35">
        <v>2418</v>
      </c>
      <c r="F110" s="35">
        <v>2008</v>
      </c>
      <c r="G110" s="34"/>
      <c r="H110" s="37">
        <v>3.98</v>
      </c>
    </row>
    <row r="111" spans="1:8" x14ac:dyDescent="0.25">
      <c r="A111" s="18" t="s">
        <v>21</v>
      </c>
      <c r="B111" s="34">
        <v>28</v>
      </c>
      <c r="C111" s="35"/>
      <c r="D111" s="35"/>
      <c r="E111" s="35">
        <v>2235</v>
      </c>
      <c r="F111" s="35">
        <v>1838</v>
      </c>
      <c r="G111" s="34"/>
      <c r="H111" s="37">
        <v>4.04</v>
      </c>
    </row>
    <row r="112" spans="1:8" x14ac:dyDescent="0.25">
      <c r="A112" s="18" t="s">
        <v>85</v>
      </c>
      <c r="B112" s="34">
        <v>12</v>
      </c>
      <c r="C112" s="35"/>
      <c r="D112" s="35"/>
      <c r="E112" s="35">
        <v>3113</v>
      </c>
      <c r="F112" s="35">
        <v>2379</v>
      </c>
      <c r="G112" s="34"/>
      <c r="H112" s="37">
        <v>3.04</v>
      </c>
    </row>
    <row r="113" spans="1:8" x14ac:dyDescent="0.25">
      <c r="A113" s="18" t="s">
        <v>86</v>
      </c>
      <c r="B113" s="34">
        <v>4</v>
      </c>
      <c r="C113" s="35"/>
      <c r="D113" s="35"/>
      <c r="E113" s="35">
        <v>2513</v>
      </c>
      <c r="F113" s="35">
        <v>1950</v>
      </c>
      <c r="G113" s="34"/>
      <c r="H113" s="37">
        <v>3.12</v>
      </c>
    </row>
    <row r="114" spans="1:8" x14ac:dyDescent="0.25">
      <c r="A114" s="18" t="s">
        <v>90</v>
      </c>
      <c r="B114" s="34">
        <v>28</v>
      </c>
      <c r="C114" s="35"/>
      <c r="D114" s="35"/>
      <c r="E114" s="35">
        <v>2763</v>
      </c>
      <c r="F114" s="35">
        <v>1839</v>
      </c>
      <c r="G114" s="85"/>
      <c r="H114" s="86">
        <v>3.04</v>
      </c>
    </row>
    <row r="115" spans="1:8" x14ac:dyDescent="0.25">
      <c r="A115" s="18" t="s">
        <v>87</v>
      </c>
      <c r="B115" s="34"/>
      <c r="C115" s="35"/>
      <c r="D115" s="35"/>
      <c r="E115" s="35"/>
      <c r="F115" s="35">
        <v>1472</v>
      </c>
      <c r="G115" s="85"/>
      <c r="H115" s="86"/>
    </row>
    <row r="116" spans="1:8" x14ac:dyDescent="0.25">
      <c r="A116" s="82" t="s">
        <v>29</v>
      </c>
      <c r="B116" s="84">
        <f>SUM(B108:B115)</f>
        <v>402</v>
      </c>
      <c r="C116" s="35"/>
      <c r="D116" s="35"/>
      <c r="E116" s="35"/>
      <c r="F116" s="35"/>
      <c r="G116" s="85"/>
      <c r="H116" s="37"/>
    </row>
    <row r="118" spans="1:8" x14ac:dyDescent="0.25">
      <c r="A118" s="91" t="s">
        <v>94</v>
      </c>
      <c r="B118" s="91"/>
      <c r="C118" s="91"/>
      <c r="D118" s="91"/>
      <c r="E118" s="91"/>
      <c r="F118" s="91"/>
      <c r="G118" s="91"/>
      <c r="H118" s="91"/>
    </row>
    <row r="119" spans="1:8" x14ac:dyDescent="0.25">
      <c r="A119" s="67" t="s">
        <v>78</v>
      </c>
      <c r="B119" s="45" t="s">
        <v>1</v>
      </c>
      <c r="C119" s="48" t="s">
        <v>2</v>
      </c>
      <c r="D119" s="48" t="s">
        <v>3</v>
      </c>
      <c r="E119" s="48" t="s">
        <v>4</v>
      </c>
      <c r="F119" s="48" t="s">
        <v>8</v>
      </c>
      <c r="G119" s="45" t="s">
        <v>17</v>
      </c>
      <c r="H119" s="48" t="s">
        <v>6</v>
      </c>
    </row>
    <row r="120" spans="1:8" x14ac:dyDescent="0.25">
      <c r="A120" s="49" t="s">
        <v>37</v>
      </c>
      <c r="B120" s="52">
        <v>45</v>
      </c>
      <c r="C120" s="65">
        <v>2100</v>
      </c>
      <c r="D120" s="65">
        <v>710</v>
      </c>
      <c r="E120" s="65">
        <v>1887</v>
      </c>
      <c r="F120" s="65">
        <v>1492</v>
      </c>
      <c r="G120" s="51">
        <v>368</v>
      </c>
      <c r="H120" s="54">
        <v>5.12</v>
      </c>
    </row>
    <row r="121" spans="1:8" x14ac:dyDescent="0.25">
      <c r="A121" s="49" t="s">
        <v>36</v>
      </c>
      <c r="B121" s="52">
        <v>40</v>
      </c>
      <c r="C121" s="65">
        <v>2100</v>
      </c>
      <c r="D121" s="65">
        <v>750</v>
      </c>
      <c r="E121" s="65">
        <v>1605</v>
      </c>
      <c r="F121" s="65">
        <v>1301</v>
      </c>
      <c r="G121" s="51">
        <v>348</v>
      </c>
      <c r="H121" s="54">
        <v>4.6100000000000003</v>
      </c>
    </row>
    <row r="122" spans="1:8" x14ac:dyDescent="0.25">
      <c r="A122" s="49" t="s">
        <v>26</v>
      </c>
      <c r="B122" s="52">
        <v>47</v>
      </c>
      <c r="C122" s="65">
        <v>2950</v>
      </c>
      <c r="D122" s="65">
        <v>1900</v>
      </c>
      <c r="E122" s="65">
        <v>2418</v>
      </c>
      <c r="F122" s="65">
        <v>2011</v>
      </c>
      <c r="G122" s="51">
        <v>606</v>
      </c>
      <c r="H122" s="54">
        <v>3.99</v>
      </c>
    </row>
    <row r="123" spans="1:8" x14ac:dyDescent="0.25">
      <c r="A123" s="49" t="s">
        <v>21</v>
      </c>
      <c r="B123" s="52">
        <v>35</v>
      </c>
      <c r="C123" s="65">
        <v>3000</v>
      </c>
      <c r="D123" s="65">
        <v>1750</v>
      </c>
      <c r="E123" s="65">
        <v>2284</v>
      </c>
      <c r="F123" s="65">
        <v>1845</v>
      </c>
      <c r="G123" s="51">
        <v>527</v>
      </c>
      <c r="H123" s="54">
        <v>4.33</v>
      </c>
    </row>
    <row r="124" spans="1:8" x14ac:dyDescent="0.25">
      <c r="A124" s="49" t="s">
        <v>85</v>
      </c>
      <c r="B124" s="52">
        <v>13</v>
      </c>
      <c r="C124" s="65">
        <v>3800</v>
      </c>
      <c r="D124" s="65">
        <v>2300</v>
      </c>
      <c r="E124" s="65">
        <v>2983</v>
      </c>
      <c r="F124" s="65">
        <v>2280</v>
      </c>
      <c r="G124" s="51">
        <v>915</v>
      </c>
      <c r="H124" s="54">
        <v>3.26</v>
      </c>
    </row>
    <row r="125" spans="1:8" x14ac:dyDescent="0.25">
      <c r="A125" s="49" t="s">
        <v>91</v>
      </c>
      <c r="B125" s="52">
        <v>10</v>
      </c>
      <c r="C125" s="65">
        <v>3500</v>
      </c>
      <c r="D125" s="65">
        <v>2300</v>
      </c>
      <c r="E125" s="65">
        <v>2573</v>
      </c>
      <c r="F125" s="65">
        <v>1911</v>
      </c>
      <c r="G125" s="51">
        <v>678</v>
      </c>
      <c r="H125" s="54">
        <v>3.8</v>
      </c>
    </row>
    <row r="126" spans="1:8" x14ac:dyDescent="0.25">
      <c r="A126" s="49" t="s">
        <v>92</v>
      </c>
      <c r="B126" s="52">
        <v>23</v>
      </c>
      <c r="C126" s="65">
        <v>3200</v>
      </c>
      <c r="D126" s="65">
        <v>1350</v>
      </c>
      <c r="E126" s="65">
        <v>2570</v>
      </c>
      <c r="F126" s="65">
        <v>1892</v>
      </c>
      <c r="G126" s="51">
        <v>918</v>
      </c>
      <c r="H126" s="54">
        <v>2.8</v>
      </c>
    </row>
    <row r="127" spans="1:8" x14ac:dyDescent="0.25">
      <c r="A127" s="49" t="s">
        <v>93</v>
      </c>
      <c r="B127" s="52">
        <v>7</v>
      </c>
      <c r="C127" s="65">
        <v>6600</v>
      </c>
      <c r="D127" s="65">
        <v>3050</v>
      </c>
      <c r="E127" s="65">
        <v>3771</v>
      </c>
      <c r="F127" s="65">
        <v>2930</v>
      </c>
      <c r="G127" s="51">
        <v>1206</v>
      </c>
      <c r="H127" s="54">
        <v>3.13</v>
      </c>
    </row>
    <row r="128" spans="1:8" x14ac:dyDescent="0.25">
      <c r="A128" s="89" t="s">
        <v>7</v>
      </c>
      <c r="B128" s="90">
        <f>SUM(B120:B127)</f>
        <v>220</v>
      </c>
      <c r="C128" s="49"/>
      <c r="D128" s="49"/>
      <c r="E128" s="49"/>
      <c r="F128" s="49"/>
      <c r="G128" s="49"/>
      <c r="H128" s="49"/>
    </row>
  </sheetData>
  <mergeCells count="1">
    <mergeCell ref="A118:H118"/>
  </mergeCells>
  <printOptions gridLines="1"/>
  <pageMargins left="0.7" right="0.7" top="0.75" bottom="0.75" header="0.3" footer="0.3"/>
  <pageSetup scale="72" orientation="landscape" horizontalDpi="4294967293" verticalDpi="4294967293" r:id="rId1"/>
  <headerFooter>
    <oddHeader>&amp;C2016 - 2017 Bison Auction Sale Results
Please direct questions to jim@bisoncentral.com</oddHeader>
  </headerFooter>
  <rowBreaks count="2" manualBreakCount="2">
    <brk id="46" max="7" man="1"/>
    <brk id="9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IVDesk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Matheson</dc:creator>
  <cp:lastModifiedBy>Jim Matheson</cp:lastModifiedBy>
  <cp:lastPrinted>2016-12-07T18:17:46Z</cp:lastPrinted>
  <dcterms:created xsi:type="dcterms:W3CDTF">2016-11-08T00:40:16Z</dcterms:created>
  <dcterms:modified xsi:type="dcterms:W3CDTF">2016-12-20T19:29:54Z</dcterms:modified>
</cp:coreProperties>
</file>