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Shared\Sales\2021\"/>
    </mc:Choice>
  </mc:AlternateContent>
  <bookViews>
    <workbookView xWindow="0" yWindow="465" windowWidth="38400" windowHeight="21060"/>
  </bookViews>
  <sheets>
    <sheet name="Sheet1" sheetId="1" r:id="rId1"/>
    <sheet name="Sheet2" sheetId="2" r:id="rId2"/>
    <sheet name="Sheet3" sheetId="3" r:id="rId3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1" i="1" l="1"/>
  <c r="B234" i="1"/>
  <c r="B216" i="1"/>
  <c r="B225" i="1"/>
  <c r="B205" i="1"/>
  <c r="B187" i="1"/>
  <c r="B177" i="1"/>
  <c r="B153" i="1"/>
  <c r="B139" i="1"/>
  <c r="B54" i="1"/>
  <c r="B76" i="1"/>
  <c r="B71" i="1"/>
  <c r="B60" i="1"/>
  <c r="B32" i="1"/>
  <c r="B20" i="1"/>
</calcChain>
</file>

<file path=xl/sharedStrings.xml><?xml version="1.0" encoding="utf-8"?>
<sst xmlns="http://schemas.openxmlformats.org/spreadsheetml/2006/main" count="438" uniqueCount="130">
  <si>
    <t>Class</t>
  </si>
  <si>
    <t>Animals Sold</t>
  </si>
  <si>
    <t>High $</t>
  </si>
  <si>
    <t>Low $</t>
  </si>
  <si>
    <t>Average $</t>
  </si>
  <si>
    <t>Avg. Weight</t>
  </si>
  <si>
    <t>Price/lb.</t>
  </si>
  <si>
    <t>Total</t>
  </si>
  <si>
    <t>Two Year Old Bred Heifers</t>
  </si>
  <si>
    <t>Mature Cows, Bred</t>
  </si>
  <si>
    <t>Two Year Old Open Heifers</t>
  </si>
  <si>
    <t>Two Year Old Grade Bulls</t>
  </si>
  <si>
    <t>Two Year Old Breeding Bulls</t>
  </si>
  <si>
    <t>Mature Open Cows</t>
  </si>
  <si>
    <t>Heavy Yearling Bulls</t>
  </si>
  <si>
    <t>Heavy Yearling Heifers</t>
  </si>
  <si>
    <t>Medium Yearling Heifers</t>
  </si>
  <si>
    <t>Light Yearling Bulls</t>
  </si>
  <si>
    <t>Light Yearling Heifers</t>
  </si>
  <si>
    <t>Heavy Heifer Calves</t>
  </si>
  <si>
    <t>Light Heifer Calves</t>
  </si>
  <si>
    <t>Heavy Bull Calves</t>
  </si>
  <si>
    <t>Light Bull Calves</t>
  </si>
  <si>
    <t>November 7, 2020 - Custer State Park - South Dakota</t>
  </si>
  <si>
    <t>2019 Average $</t>
  </si>
  <si>
    <t>N/A</t>
  </si>
  <si>
    <t>Three &amp; Four Year Old Open Cows</t>
  </si>
  <si>
    <t>November 9, 2020 - TNC Joseph H Williams Tallgrass Prairie Preserve - Oklahoma</t>
  </si>
  <si>
    <t>Medium Yearling Bulls</t>
  </si>
  <si>
    <t>Two Year Old Bulls</t>
  </si>
  <si>
    <t>Mature Bulls</t>
  </si>
  <si>
    <t>Mature Bred Cows</t>
  </si>
  <si>
    <t>November 16, 2020 - Antelope Island State Park - Utah</t>
  </si>
  <si>
    <t>Yearling Bulls</t>
  </si>
  <si>
    <t>Bull Calves</t>
  </si>
  <si>
    <t>Heifer Calves</t>
  </si>
  <si>
    <t>Yearling Heifers</t>
  </si>
  <si>
    <t>November 16, 2020 - Bison on the Bear - ID</t>
  </si>
  <si>
    <t>November 16, 2020 - Brownotter Buffalo Ranch Production - South Dakota</t>
  </si>
  <si>
    <t>Medium Bull Calves</t>
  </si>
  <si>
    <t>Medium Heifer Calves</t>
  </si>
  <si>
    <t>Rock Creek Ranch Bull Calves</t>
  </si>
  <si>
    <t>Rock Creek Ranch Heifer Calves</t>
  </si>
  <si>
    <t>November 16, 2020 - Bridger Valley Buffalo - Wyoming</t>
  </si>
  <si>
    <t>2018 Fall Bulls</t>
  </si>
  <si>
    <t>November 17, 2020 - Diamond Land &amp; Livestock - Wyoming</t>
  </si>
  <si>
    <t>Mature Bull</t>
  </si>
  <si>
    <t>2 yr Bull</t>
  </si>
  <si>
    <t>1 yr Bull</t>
  </si>
  <si>
    <t>Bull Calf</t>
  </si>
  <si>
    <t>Bred Cow</t>
  </si>
  <si>
    <t>Open Cow</t>
  </si>
  <si>
    <t>2yr Heifer</t>
  </si>
  <si>
    <t>1 yr Heifer</t>
  </si>
  <si>
    <t>Heifer Calf</t>
  </si>
  <si>
    <t>November 14, 2020 - Oklahoma Bison Association - Oklahoma</t>
  </si>
  <si>
    <t>November 28, 2020 - Minnesota Bison Association - Minnesota</t>
  </si>
  <si>
    <t>Judged Classes</t>
  </si>
  <si>
    <t>Non-Judged Classes</t>
  </si>
  <si>
    <t>Mature Cows</t>
  </si>
  <si>
    <t>Yearling bulls</t>
  </si>
  <si>
    <t>Producer's Pride Heifer Calves - 2 groups of 4</t>
  </si>
  <si>
    <t>Producer's Pride Yearling Heifers - 3 groups of 3</t>
  </si>
  <si>
    <t>November 21, 2020 - Coyote Trail Buffalo Ranch - South Dakota</t>
  </si>
  <si>
    <t>November 29, 2020 - Rocking P Ranch - South Dakota</t>
  </si>
  <si>
    <t>Two Year Old Heifers</t>
  </si>
  <si>
    <t>November 30, 2020 - Three Suns Ranch - Florida</t>
  </si>
  <si>
    <t>November 20, 2020 - Wild Winds Buffalo Preserve - Indiana</t>
  </si>
  <si>
    <t>Yearling Breeding Bull Prospects</t>
  </si>
  <si>
    <t>Heavy Two Year Old Heifers</t>
  </si>
  <si>
    <t>Light Two Year Old Heifers</t>
  </si>
  <si>
    <t>2 Year Old Bulls</t>
  </si>
  <si>
    <t>Pen of 2 Bred Heifers</t>
  </si>
  <si>
    <t>Pen of 3 Replacement Heifers</t>
  </si>
  <si>
    <t>December 5, 2020 - Canadian Bison Association National Sale - Saskatchewan</t>
  </si>
  <si>
    <t>Group</t>
  </si>
  <si>
    <t>Avg $</t>
  </si>
  <si>
    <t>Avg Weight</t>
  </si>
  <si>
    <t>Heavy Wt.</t>
  </si>
  <si>
    <t>Mid to Light wt.</t>
  </si>
  <si>
    <t xml:space="preserve"> Fly weight  </t>
  </si>
  <si>
    <t>Low quality</t>
  </si>
  <si>
    <t>2YBulls</t>
  </si>
  <si>
    <t>2YBred Heifers</t>
  </si>
  <si>
    <t>2YOpen Heifers</t>
  </si>
  <si>
    <t>Bred Cows</t>
  </si>
  <si>
    <t>Open Cows</t>
  </si>
  <si>
    <t>Pairs</t>
  </si>
  <si>
    <t>While the average price per lbs for bull calves was $2.57, the majority of solid calves in the 4 weight region brought $2.50 to $2.90 averaging at $2.66</t>
  </si>
  <si>
    <t>Similarly, heifer calves avergae was $2.17, the majority solid heifers in the 4 weight region brought $2.00 to $2.40 averaging $2.24</t>
  </si>
  <si>
    <t>Calf prices were steady for quality and sizing within classes.  Light and fly weight prices were off, as they should be.</t>
  </si>
  <si>
    <t>Fly weight and disadvantaged animal prices were lower in all classes.</t>
  </si>
  <si>
    <t>Yearling bulls in the medium to heavy weight ranged from $2.15 to $2.30 with the light weights averaging $2.05</t>
  </si>
  <si>
    <t>Yearling heifers in the medium to heavy weight were steady at $2.44 with the light weights averaging $2.05</t>
  </si>
  <si>
    <t>Open heifers and 2 year bulls were largely untested by virtue of limited numbers.</t>
  </si>
  <si>
    <t xml:space="preserve">There were low numbers of breds as well, but there were a considerable amount of calls looking for bred heifers as well as bred cows.  </t>
  </si>
  <si>
    <t>Bred cows under 10 years old, sold for $2000.  Older breds sold for around $1800 and a few poorer quality bringing slaughter price.</t>
  </si>
  <si>
    <t>Ooen cows were seady at $1.20</t>
  </si>
  <si>
    <t>From all of us at the KBA Sale, Thanks to buyers and consignors.  It was our pleasure.</t>
  </si>
  <si>
    <t>Dick Gehring</t>
  </si>
  <si>
    <t>December 5, 2020 - Kansas Buffalo Association Annual Sale - Kansas</t>
  </si>
  <si>
    <r>
      <rPr>
        <b/>
        <sz val="11"/>
        <rFont val="Arial"/>
        <family val="2"/>
      </rPr>
      <t>Sale Notes:</t>
    </r>
    <r>
      <rPr>
        <sz val="11"/>
        <rFont val="Arial"/>
        <family val="2"/>
      </rPr>
      <t xml:space="preserve"> As with last year the market for medium to large calves was solid compared with earlier sale reports.</t>
    </r>
  </si>
  <si>
    <t>December 8, 2020 - Northern Range Buffalo Consignment Auction - South Dakota</t>
  </si>
  <si>
    <t>Mature, Bred Cows</t>
  </si>
  <si>
    <t>December 19, 2020 - North Dakota Buffalo Assn. Multi-Producer Webcast - North Dakota</t>
  </si>
  <si>
    <t>415*</t>
  </si>
  <si>
    <t>381*</t>
  </si>
  <si>
    <t>593*</t>
  </si>
  <si>
    <t>$2.83*</t>
  </si>
  <si>
    <t>$2.27*</t>
  </si>
  <si>
    <t>$1.37*</t>
  </si>
  <si>
    <t>*Weights were not available on all animals in these classes. Weights were estimated and average weight and price per pound are approximate based on provided information.</t>
  </si>
  <si>
    <t>$1.73*</t>
  </si>
  <si>
    <t>$1.68*</t>
  </si>
  <si>
    <t>January 2, 2021 - Prairie Legends Conservation Bison Auction - South Dakota</t>
  </si>
  <si>
    <t>2020 Average $</t>
  </si>
  <si>
    <t>Yearling Breeding Bulls</t>
  </si>
  <si>
    <t>Three Year Old Bred Cows</t>
  </si>
  <si>
    <t>Four Year Old Bred Cows</t>
  </si>
  <si>
    <t>Five Year Old Bred Cows</t>
  </si>
  <si>
    <t>Six Year Old Bred Cows</t>
  </si>
  <si>
    <t>Two Year Old Breeding Buls</t>
  </si>
  <si>
    <t>January 4, 2021 - Wolf Springs Ranch &amp; Guests - Colorado</t>
  </si>
  <si>
    <t>January 9, 2021 - Turner Bison Exchange Prairie Performance Bison Auction - South Dakota</t>
  </si>
  <si>
    <t>Two Year Old Yellowstone Breeding Bulls</t>
  </si>
  <si>
    <t>Two Year Old Castle Rock Breeding Bulls</t>
  </si>
  <si>
    <t>January 25, 2021 - Clearwater Ranch - Oklahoma</t>
  </si>
  <si>
    <t>Three &amp; Four Year Old Bred Cows</t>
  </si>
  <si>
    <t>1,93</t>
  </si>
  <si>
    <t>January 26, 2021 - Rolling Hills, LLC - North Dakota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</si>
</sst>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0.00"/>
  </numFmts>
  <fonts count="15" x14ac:knownFonts="1"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5" fillId="0" borderId="0" xfId="0" applyFont="1"/>
    <xf numFmtId="0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2" fillId="0" borderId="1" xfId="0" applyFont="1" applyBorder="1"/>
    <xf numFmtId="164" fontId="2" fillId="0" borderId="1" xfId="1" applyNumberFormat="1" applyFont="1" applyBorder="1"/>
    <xf numFmtId="164" fontId="2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4" fontId="2" fillId="0" borderId="0" xfId="1" applyNumberFormat="1" applyFont="1" applyBorder="1"/>
    <xf numFmtId="164" fontId="2" fillId="0" borderId="0" xfId="0" applyNumberFormat="1" applyFont="1" applyBorder="1"/>
    <xf numFmtId="0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0" fontId="7" fillId="0" borderId="0" xfId="0" applyFont="1"/>
    <xf numFmtId="164" fontId="2" fillId="0" borderId="1" xfId="0" applyNumberFormat="1" applyFont="1" applyFill="1" applyBorder="1" applyAlignment="1">
      <alignment horizontal="right"/>
    </xf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8" fillId="0" borderId="2" xfId="0" applyNumberFormat="1" applyFont="1" applyFill="1" applyBorder="1" applyAlignment="1">
      <alignment vertical="top" wrapText="1"/>
    </xf>
    <xf numFmtId="166" fontId="8" fillId="0" borderId="2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Fill="1" applyBorder="1"/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8" fontId="10" fillId="0" borderId="0" xfId="0" applyNumberFormat="1" applyFont="1"/>
    <xf numFmtId="165" fontId="10" fillId="0" borderId="0" xfId="0" applyNumberFormat="1" applyFont="1"/>
    <xf numFmtId="0" fontId="12" fillId="0" borderId="0" xfId="0" applyFont="1"/>
    <xf numFmtId="0" fontId="12" fillId="0" borderId="1" xfId="0" applyFont="1" applyBorder="1"/>
    <xf numFmtId="8" fontId="12" fillId="0" borderId="1" xfId="0" applyNumberFormat="1" applyFont="1" applyBorder="1"/>
    <xf numFmtId="0" fontId="12" fillId="0" borderId="1" xfId="0" applyFont="1" applyFill="1" applyBorder="1"/>
    <xf numFmtId="8" fontId="10" fillId="0" borderId="4" xfId="0" applyNumberFormat="1" applyFont="1" applyBorder="1"/>
    <xf numFmtId="165" fontId="10" fillId="0" borderId="5" xfId="0" applyNumberFormat="1" applyFont="1" applyBorder="1"/>
    <xf numFmtId="8" fontId="10" fillId="0" borderId="1" xfId="0" applyNumberFormat="1" applyFont="1" applyBorder="1"/>
    <xf numFmtId="165" fontId="10" fillId="0" borderId="6" xfId="0" applyNumberFormat="1" applyFont="1" applyBorder="1"/>
    <xf numFmtId="8" fontId="10" fillId="0" borderId="7" xfId="0" applyNumberFormat="1" applyFont="1" applyBorder="1"/>
    <xf numFmtId="165" fontId="10" fillId="0" borderId="8" xfId="0" applyNumberFormat="1" applyFont="1" applyBorder="1"/>
    <xf numFmtId="164" fontId="12" fillId="0" borderId="1" xfId="0" applyNumberFormat="1" applyFont="1" applyBorder="1"/>
    <xf numFmtId="0" fontId="2" fillId="0" borderId="3" xfId="0" applyFont="1" applyFill="1" applyBorder="1"/>
    <xf numFmtId="0" fontId="2" fillId="0" borderId="3" xfId="0" applyFont="1" applyBorder="1"/>
    <xf numFmtId="0" fontId="2" fillId="0" borderId="0" xfId="0" applyFont="1" applyBorder="1"/>
    <xf numFmtId="0" fontId="2" fillId="0" borderId="1" xfId="0" applyFont="1" applyFill="1" applyBorder="1"/>
    <xf numFmtId="0" fontId="14" fillId="0" borderId="1" xfId="0" applyFont="1" applyBorder="1"/>
    <xf numFmtId="164" fontId="14" fillId="0" borderId="1" xfId="1" applyNumberFormat="1" applyFont="1" applyBorder="1"/>
    <xf numFmtId="164" fontId="14" fillId="0" borderId="1" xfId="0" applyNumberFormat="1" applyFont="1" applyBorder="1"/>
    <xf numFmtId="164" fontId="14" fillId="0" borderId="1" xfId="0" applyNumberFormat="1" applyFont="1" applyBorder="1" applyAlignment="1">
      <alignment horizontal="right"/>
    </xf>
    <xf numFmtId="0" fontId="14" fillId="0" borderId="1" xfId="0" applyNumberFormat="1" applyFont="1" applyBorder="1" applyAlignment="1">
      <alignment horizontal="right"/>
    </xf>
    <xf numFmtId="165" fontId="14" fillId="0" borderId="1" xfId="0" applyNumberFormat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1"/>
  <sheetViews>
    <sheetView tabSelected="1" topLeftCell="A198" zoomScaleSheetLayoutView="100" workbookViewId="0">
      <selection activeCell="F245" sqref="F245"/>
    </sheetView>
  </sheetViews>
  <sheetFormatPr defaultColWidth="8.7109375" defaultRowHeight="15" x14ac:dyDescent="0.25"/>
  <cols>
    <col min="1" max="1" width="45" customWidth="1"/>
    <col min="2" max="2" width="15.28515625" bestFit="1" customWidth="1"/>
    <col min="3" max="3" width="8.42578125" style="10" bestFit="1" customWidth="1"/>
    <col min="4" max="4" width="8.28515625" style="11" bestFit="1" customWidth="1"/>
    <col min="5" max="5" width="11.42578125" style="8" bestFit="1" customWidth="1"/>
    <col min="6" max="6" width="17" style="12" bestFit="1" customWidth="1"/>
    <col min="7" max="7" width="13.85546875" style="18" bestFit="1" customWidth="1"/>
    <col min="8" max="8" width="9.7109375" style="19" bestFit="1" customWidth="1"/>
    <col min="9" max="9" width="9.28515625" bestFit="1" customWidth="1"/>
    <col min="10" max="10" width="13.28515625" bestFit="1" customWidth="1"/>
    <col min="11" max="11" width="10.28515625" bestFit="1" customWidth="1"/>
    <col min="12" max="12" width="10" bestFit="1" customWidth="1"/>
  </cols>
  <sheetData>
    <row r="2" spans="1:8" x14ac:dyDescent="0.25">
      <c r="A2" s="1" t="s">
        <v>23</v>
      </c>
      <c r="B2" s="2"/>
      <c r="C2" s="6"/>
      <c r="D2" s="7"/>
      <c r="E2" s="6"/>
      <c r="F2" s="4"/>
      <c r="G2" s="14"/>
      <c r="H2" s="15"/>
    </row>
    <row r="3" spans="1:8" x14ac:dyDescent="0.25">
      <c r="A3" s="26" t="s">
        <v>0</v>
      </c>
      <c r="B3" s="26" t="s">
        <v>1</v>
      </c>
      <c r="C3" s="27" t="s">
        <v>2</v>
      </c>
      <c r="D3" s="28" t="s">
        <v>3</v>
      </c>
      <c r="E3" s="27" t="s">
        <v>4</v>
      </c>
      <c r="F3" s="29" t="s">
        <v>24</v>
      </c>
      <c r="G3" s="30" t="s">
        <v>5</v>
      </c>
      <c r="H3" s="31" t="s">
        <v>6</v>
      </c>
    </row>
    <row r="4" spans="1:8" x14ac:dyDescent="0.25">
      <c r="A4" s="20" t="s">
        <v>8</v>
      </c>
      <c r="B4" s="20">
        <v>10</v>
      </c>
      <c r="C4" s="21">
        <v>2100</v>
      </c>
      <c r="D4" s="22">
        <v>2100</v>
      </c>
      <c r="E4" s="21">
        <v>2100</v>
      </c>
      <c r="F4" s="21">
        <v>1650</v>
      </c>
      <c r="G4" s="23">
        <v>920</v>
      </c>
      <c r="H4" s="24">
        <v>2.2799999999999998</v>
      </c>
    </row>
    <row r="5" spans="1:8" x14ac:dyDescent="0.25">
      <c r="A5" s="20" t="s">
        <v>10</v>
      </c>
      <c r="B5" s="20">
        <v>10</v>
      </c>
      <c r="C5" s="21">
        <v>1575</v>
      </c>
      <c r="D5" s="22">
        <v>1150</v>
      </c>
      <c r="E5" s="21">
        <v>1218</v>
      </c>
      <c r="F5" s="21">
        <v>1550</v>
      </c>
      <c r="G5" s="23">
        <v>840</v>
      </c>
      <c r="H5" s="24">
        <v>1.45</v>
      </c>
    </row>
    <row r="6" spans="1:8" x14ac:dyDescent="0.25">
      <c r="A6" s="20" t="s">
        <v>26</v>
      </c>
      <c r="B6" s="20">
        <v>24</v>
      </c>
      <c r="C6" s="21">
        <v>1050</v>
      </c>
      <c r="D6" s="22">
        <v>925</v>
      </c>
      <c r="E6" s="21">
        <v>930</v>
      </c>
      <c r="F6" s="21">
        <v>2050</v>
      </c>
      <c r="G6" s="23">
        <v>930</v>
      </c>
      <c r="H6" s="24">
        <v>1</v>
      </c>
    </row>
    <row r="7" spans="1:8" x14ac:dyDescent="0.25">
      <c r="A7" s="20" t="s">
        <v>9</v>
      </c>
      <c r="B7" s="20">
        <v>10</v>
      </c>
      <c r="C7" s="21">
        <v>1600</v>
      </c>
      <c r="D7" s="22">
        <v>1600</v>
      </c>
      <c r="E7" s="21">
        <v>1600</v>
      </c>
      <c r="F7" s="21">
        <v>2200</v>
      </c>
      <c r="G7" s="23">
        <v>1037</v>
      </c>
      <c r="H7" s="24">
        <v>1.54</v>
      </c>
    </row>
    <row r="8" spans="1:8" x14ac:dyDescent="0.25">
      <c r="A8" s="20" t="s">
        <v>13</v>
      </c>
      <c r="B8" s="20">
        <v>41</v>
      </c>
      <c r="C8" s="21">
        <v>925</v>
      </c>
      <c r="D8" s="22">
        <v>900</v>
      </c>
      <c r="E8" s="21">
        <v>906</v>
      </c>
      <c r="F8" s="21">
        <v>1360</v>
      </c>
      <c r="G8" s="23">
        <v>1001</v>
      </c>
      <c r="H8" s="24">
        <v>0.91</v>
      </c>
    </row>
    <row r="9" spans="1:8" x14ac:dyDescent="0.25">
      <c r="A9" s="20" t="s">
        <v>15</v>
      </c>
      <c r="B9" s="20">
        <v>10</v>
      </c>
      <c r="C9" s="21">
        <v>1300</v>
      </c>
      <c r="D9" s="22">
        <v>1000</v>
      </c>
      <c r="E9" s="21">
        <v>1195</v>
      </c>
      <c r="F9" s="21">
        <v>1700</v>
      </c>
      <c r="G9" s="23">
        <v>714</v>
      </c>
      <c r="H9" s="24">
        <v>1.67</v>
      </c>
    </row>
    <row r="10" spans="1:8" x14ac:dyDescent="0.25">
      <c r="A10" s="20" t="s">
        <v>16</v>
      </c>
      <c r="B10" s="20">
        <v>9</v>
      </c>
      <c r="C10" s="21">
        <v>975</v>
      </c>
      <c r="D10" s="22">
        <v>975</v>
      </c>
      <c r="E10" s="21">
        <v>975</v>
      </c>
      <c r="F10" s="21">
        <v>1400</v>
      </c>
      <c r="G10" s="23">
        <v>636</v>
      </c>
      <c r="H10" s="24">
        <v>1.53</v>
      </c>
    </row>
    <row r="11" spans="1:8" x14ac:dyDescent="0.25">
      <c r="A11" s="20" t="s">
        <v>18</v>
      </c>
      <c r="B11" s="20">
        <v>15</v>
      </c>
      <c r="C11" s="21">
        <v>725</v>
      </c>
      <c r="D11" s="22">
        <v>725</v>
      </c>
      <c r="E11" s="21">
        <v>725</v>
      </c>
      <c r="F11" s="21">
        <v>1157</v>
      </c>
      <c r="G11" s="23">
        <v>566</v>
      </c>
      <c r="H11" s="24">
        <v>1.28</v>
      </c>
    </row>
    <row r="12" spans="1:8" x14ac:dyDescent="0.25">
      <c r="A12" s="20" t="s">
        <v>19</v>
      </c>
      <c r="B12" s="20">
        <v>15</v>
      </c>
      <c r="C12" s="21">
        <v>675</v>
      </c>
      <c r="D12" s="22">
        <v>675</v>
      </c>
      <c r="E12" s="21">
        <v>675</v>
      </c>
      <c r="F12" s="21">
        <v>900</v>
      </c>
      <c r="G12" s="23">
        <v>378</v>
      </c>
      <c r="H12" s="24">
        <v>1.79</v>
      </c>
    </row>
    <row r="13" spans="1:8" x14ac:dyDescent="0.25">
      <c r="A13" s="20" t="s">
        <v>20</v>
      </c>
      <c r="B13" s="20">
        <v>51</v>
      </c>
      <c r="C13" s="21">
        <v>625</v>
      </c>
      <c r="D13" s="22">
        <v>625</v>
      </c>
      <c r="E13" s="21">
        <v>625</v>
      </c>
      <c r="F13" s="21">
        <v>812</v>
      </c>
      <c r="G13" s="23">
        <v>338</v>
      </c>
      <c r="H13" s="24">
        <v>1.85</v>
      </c>
    </row>
    <row r="14" spans="1:8" x14ac:dyDescent="0.25">
      <c r="A14" s="20" t="s">
        <v>21</v>
      </c>
      <c r="B14" s="20">
        <v>59</v>
      </c>
      <c r="C14" s="21">
        <v>1000</v>
      </c>
      <c r="D14" s="22">
        <v>1000</v>
      </c>
      <c r="E14" s="21">
        <v>1000</v>
      </c>
      <c r="F14" s="21">
        <v>1125</v>
      </c>
      <c r="G14" s="23">
        <v>389</v>
      </c>
      <c r="H14" s="24">
        <v>2.57</v>
      </c>
    </row>
    <row r="15" spans="1:8" x14ac:dyDescent="0.25">
      <c r="A15" s="20" t="s">
        <v>22</v>
      </c>
      <c r="B15" s="20">
        <v>79</v>
      </c>
      <c r="C15" s="21">
        <v>950</v>
      </c>
      <c r="D15" s="22">
        <v>950</v>
      </c>
      <c r="E15" s="21">
        <v>950</v>
      </c>
      <c r="F15" s="21">
        <v>1110</v>
      </c>
      <c r="G15" s="23">
        <v>339</v>
      </c>
      <c r="H15" s="24">
        <v>2.8</v>
      </c>
    </row>
    <row r="16" spans="1:8" x14ac:dyDescent="0.25">
      <c r="A16" s="20" t="s">
        <v>14</v>
      </c>
      <c r="B16" s="20">
        <v>45</v>
      </c>
      <c r="C16" s="21">
        <v>1625</v>
      </c>
      <c r="D16" s="22">
        <v>1450</v>
      </c>
      <c r="E16" s="21">
        <v>1501</v>
      </c>
      <c r="F16" s="21">
        <v>1750</v>
      </c>
      <c r="G16" s="23">
        <v>732</v>
      </c>
      <c r="H16" s="24">
        <v>2.0499999999999998</v>
      </c>
    </row>
    <row r="17" spans="1:8" x14ac:dyDescent="0.25">
      <c r="A17" s="20" t="s">
        <v>17</v>
      </c>
      <c r="B17" s="20">
        <v>28</v>
      </c>
      <c r="C17" s="21">
        <v>1400</v>
      </c>
      <c r="D17" s="22">
        <v>1400</v>
      </c>
      <c r="E17" s="21">
        <v>1400</v>
      </c>
      <c r="F17" s="21">
        <v>1450</v>
      </c>
      <c r="G17" s="23">
        <v>617</v>
      </c>
      <c r="H17" s="24">
        <v>2.2799999999999998</v>
      </c>
    </row>
    <row r="18" spans="1:8" x14ac:dyDescent="0.25">
      <c r="A18" s="20" t="s">
        <v>11</v>
      </c>
      <c r="B18" s="20">
        <v>8</v>
      </c>
      <c r="C18" s="21">
        <v>2050</v>
      </c>
      <c r="D18" s="22">
        <v>1950</v>
      </c>
      <c r="E18" s="21">
        <v>1963</v>
      </c>
      <c r="F18" s="21">
        <v>1928</v>
      </c>
      <c r="G18" s="23">
        <v>1093</v>
      </c>
      <c r="H18" s="24">
        <v>1.8</v>
      </c>
    </row>
    <row r="19" spans="1:8" x14ac:dyDescent="0.25">
      <c r="A19" s="20" t="s">
        <v>12</v>
      </c>
      <c r="B19" s="20">
        <v>6</v>
      </c>
      <c r="C19" s="21">
        <v>2800</v>
      </c>
      <c r="D19" s="22">
        <v>2300</v>
      </c>
      <c r="E19" s="21">
        <v>2550</v>
      </c>
      <c r="F19" s="21">
        <v>2945</v>
      </c>
      <c r="G19" s="23">
        <v>1119</v>
      </c>
      <c r="H19" s="24">
        <v>2.2799999999999998</v>
      </c>
    </row>
    <row r="20" spans="1:8" x14ac:dyDescent="0.25">
      <c r="A20" s="36" t="s">
        <v>7</v>
      </c>
      <c r="B20" s="36">
        <f>SUM(B4:B19)</f>
        <v>420</v>
      </c>
      <c r="C20" s="32"/>
      <c r="D20" s="33"/>
      <c r="E20" s="32"/>
      <c r="F20" s="37"/>
      <c r="G20" s="34"/>
      <c r="H20" s="35"/>
    </row>
    <row r="22" spans="1:8" x14ac:dyDescent="0.25">
      <c r="A22" s="1" t="s">
        <v>27</v>
      </c>
      <c r="B22" s="2"/>
      <c r="C22" s="6"/>
      <c r="D22" s="7"/>
      <c r="E22" s="6"/>
      <c r="F22" s="4"/>
      <c r="G22" s="14"/>
      <c r="H22" s="15"/>
    </row>
    <row r="23" spans="1:8" x14ac:dyDescent="0.25">
      <c r="A23" s="26" t="s">
        <v>0</v>
      </c>
      <c r="B23" s="26" t="s">
        <v>1</v>
      </c>
      <c r="C23" s="27" t="s">
        <v>2</v>
      </c>
      <c r="D23" s="28" t="s">
        <v>3</v>
      </c>
      <c r="E23" s="27" t="s">
        <v>4</v>
      </c>
      <c r="F23" s="29" t="s">
        <v>24</v>
      </c>
      <c r="G23" s="30" t="s">
        <v>5</v>
      </c>
      <c r="H23" s="31" t="s">
        <v>6</v>
      </c>
    </row>
    <row r="24" spans="1:8" x14ac:dyDescent="0.25">
      <c r="A24" s="20" t="s">
        <v>14</v>
      </c>
      <c r="B24" s="20">
        <v>41</v>
      </c>
      <c r="C24" s="21">
        <v>1600</v>
      </c>
      <c r="D24" s="22">
        <v>1600</v>
      </c>
      <c r="E24" s="21">
        <v>1600</v>
      </c>
      <c r="F24" s="21">
        <v>1500</v>
      </c>
      <c r="G24" s="23">
        <v>706</v>
      </c>
      <c r="H24" s="24">
        <v>2.27</v>
      </c>
    </row>
    <row r="25" spans="1:8" x14ac:dyDescent="0.25">
      <c r="A25" s="20" t="s">
        <v>28</v>
      </c>
      <c r="B25" s="20">
        <v>48</v>
      </c>
      <c r="C25" s="21">
        <v>1575</v>
      </c>
      <c r="D25" s="22">
        <v>1575</v>
      </c>
      <c r="E25" s="21">
        <v>1575</v>
      </c>
      <c r="F25" s="25">
        <v>1375</v>
      </c>
      <c r="G25" s="23">
        <v>653</v>
      </c>
      <c r="H25" s="24">
        <v>2.41</v>
      </c>
    </row>
    <row r="26" spans="1:8" x14ac:dyDescent="0.25">
      <c r="A26" s="20" t="s">
        <v>17</v>
      </c>
      <c r="B26" s="20">
        <v>31</v>
      </c>
      <c r="C26" s="21">
        <v>1475</v>
      </c>
      <c r="D26" s="22">
        <v>1475</v>
      </c>
      <c r="E26" s="21">
        <v>1475</v>
      </c>
      <c r="F26" s="25">
        <v>1175</v>
      </c>
      <c r="G26" s="23">
        <v>613</v>
      </c>
      <c r="H26" s="24">
        <v>2.41</v>
      </c>
    </row>
    <row r="27" spans="1:8" x14ac:dyDescent="0.25">
      <c r="A27" s="20" t="s">
        <v>29</v>
      </c>
      <c r="B27" s="20">
        <v>61</v>
      </c>
      <c r="C27" s="21">
        <v>1025</v>
      </c>
      <c r="D27" s="22">
        <v>950</v>
      </c>
      <c r="E27" s="21">
        <v>986</v>
      </c>
      <c r="F27" s="25" t="s">
        <v>25</v>
      </c>
      <c r="G27" s="23">
        <v>789</v>
      </c>
      <c r="H27" s="24">
        <v>1.25</v>
      </c>
    </row>
    <row r="28" spans="1:8" x14ac:dyDescent="0.25">
      <c r="A28" s="20" t="s">
        <v>30</v>
      </c>
      <c r="B28" s="20">
        <v>43</v>
      </c>
      <c r="C28" s="21">
        <v>2300</v>
      </c>
      <c r="D28" s="22">
        <v>2175</v>
      </c>
      <c r="E28" s="21">
        <v>2239</v>
      </c>
      <c r="F28" s="25">
        <v>1881</v>
      </c>
      <c r="G28" s="23">
        <v>1553</v>
      </c>
      <c r="H28" s="24">
        <v>1.44</v>
      </c>
    </row>
    <row r="29" spans="1:8" x14ac:dyDescent="0.25">
      <c r="A29" s="20" t="s">
        <v>10</v>
      </c>
      <c r="B29" s="20">
        <v>31</v>
      </c>
      <c r="C29" s="21">
        <v>850</v>
      </c>
      <c r="D29" s="22">
        <v>675</v>
      </c>
      <c r="E29" s="21">
        <v>758</v>
      </c>
      <c r="F29" s="25" t="s">
        <v>25</v>
      </c>
      <c r="G29" s="23">
        <v>740</v>
      </c>
      <c r="H29" s="24">
        <v>1.02</v>
      </c>
    </row>
    <row r="30" spans="1:8" x14ac:dyDescent="0.25">
      <c r="A30" s="20" t="s">
        <v>13</v>
      </c>
      <c r="B30" s="20">
        <v>18</v>
      </c>
      <c r="C30" s="21">
        <v>1150</v>
      </c>
      <c r="D30" s="22">
        <v>1150</v>
      </c>
      <c r="E30" s="21">
        <v>1150</v>
      </c>
      <c r="F30" s="25">
        <v>1225</v>
      </c>
      <c r="G30" s="23">
        <v>1026</v>
      </c>
      <c r="H30" s="24">
        <v>1.1200000000000001</v>
      </c>
    </row>
    <row r="31" spans="1:8" x14ac:dyDescent="0.25">
      <c r="A31" s="20" t="s">
        <v>31</v>
      </c>
      <c r="B31" s="20">
        <v>33</v>
      </c>
      <c r="C31" s="21">
        <v>1325</v>
      </c>
      <c r="D31" s="22">
        <v>1325</v>
      </c>
      <c r="E31" s="21">
        <v>1325</v>
      </c>
      <c r="F31" s="25">
        <v>1300</v>
      </c>
      <c r="G31" s="23">
        <v>1069</v>
      </c>
      <c r="H31" s="24">
        <v>1.24</v>
      </c>
    </row>
    <row r="32" spans="1:8" x14ac:dyDescent="0.25">
      <c r="A32" s="3" t="s">
        <v>7</v>
      </c>
      <c r="B32" s="3">
        <f>SUM(B24:B31)</f>
        <v>306</v>
      </c>
    </row>
    <row r="33" spans="1:9" x14ac:dyDescent="0.25">
      <c r="A33" s="3"/>
      <c r="B33" s="3"/>
    </row>
    <row r="34" spans="1:9" x14ac:dyDescent="0.25">
      <c r="A34" s="38" t="s">
        <v>55</v>
      </c>
      <c r="B34" s="3"/>
    </row>
    <row r="35" spans="1:9" x14ac:dyDescent="0.25">
      <c r="A35" s="2" t="s">
        <v>0</v>
      </c>
      <c r="B35" s="2" t="s">
        <v>1</v>
      </c>
      <c r="C35" s="6" t="s">
        <v>2</v>
      </c>
      <c r="D35" s="7" t="s">
        <v>3</v>
      </c>
      <c r="E35" s="6" t="s">
        <v>4</v>
      </c>
      <c r="F35" s="4" t="s">
        <v>24</v>
      </c>
      <c r="G35" s="14" t="s">
        <v>5</v>
      </c>
      <c r="H35" s="15" t="s">
        <v>6</v>
      </c>
    </row>
    <row r="36" spans="1:9" x14ac:dyDescent="0.25">
      <c r="A36" s="45" t="s">
        <v>46</v>
      </c>
      <c r="B36" s="45">
        <v>2</v>
      </c>
      <c r="C36" s="48">
        <v>1000</v>
      </c>
      <c r="D36" s="48">
        <v>1000</v>
      </c>
      <c r="E36" s="48">
        <v>1000</v>
      </c>
      <c r="F36" s="39" t="s">
        <v>25</v>
      </c>
      <c r="G36" s="45">
        <v>1375</v>
      </c>
      <c r="H36" s="46">
        <v>1.375</v>
      </c>
    </row>
    <row r="37" spans="1:9" x14ac:dyDescent="0.25">
      <c r="A37" s="45" t="s">
        <v>47</v>
      </c>
      <c r="B37" s="45">
        <v>5</v>
      </c>
      <c r="C37" s="48">
        <v>5000</v>
      </c>
      <c r="D37" s="48">
        <v>1075</v>
      </c>
      <c r="E37" s="48">
        <v>2912</v>
      </c>
      <c r="F37" s="39" t="s">
        <v>25</v>
      </c>
      <c r="G37" s="45">
        <v>993</v>
      </c>
      <c r="H37" s="46">
        <v>2.93</v>
      </c>
    </row>
    <row r="38" spans="1:9" x14ac:dyDescent="0.25">
      <c r="A38" s="45" t="s">
        <v>48</v>
      </c>
      <c r="B38" s="45">
        <v>11</v>
      </c>
      <c r="C38" s="48">
        <v>4500</v>
      </c>
      <c r="D38" s="48">
        <v>275</v>
      </c>
      <c r="E38" s="48">
        <v>1302</v>
      </c>
      <c r="F38" s="39" t="s">
        <v>25</v>
      </c>
      <c r="G38" s="45">
        <v>752</v>
      </c>
      <c r="H38" s="46">
        <v>1.73</v>
      </c>
    </row>
    <row r="39" spans="1:9" x14ac:dyDescent="0.25">
      <c r="A39" s="45" t="s">
        <v>49</v>
      </c>
      <c r="B39" s="45">
        <v>20</v>
      </c>
      <c r="C39" s="48">
        <v>1900</v>
      </c>
      <c r="D39" s="48">
        <v>625</v>
      </c>
      <c r="E39" s="48">
        <v>933</v>
      </c>
      <c r="F39" s="39" t="s">
        <v>25</v>
      </c>
      <c r="G39" s="45">
        <v>384</v>
      </c>
      <c r="H39" s="46">
        <v>2.4300000000000002</v>
      </c>
    </row>
    <row r="40" spans="1:9" x14ac:dyDescent="0.25">
      <c r="A40" s="45" t="s">
        <v>50</v>
      </c>
      <c r="B40" s="45">
        <v>14</v>
      </c>
      <c r="C40" s="48">
        <v>1700</v>
      </c>
      <c r="D40" s="48">
        <v>675</v>
      </c>
      <c r="E40" s="48">
        <v>970</v>
      </c>
      <c r="F40" s="39" t="s">
        <v>25</v>
      </c>
      <c r="G40" s="45">
        <v>835</v>
      </c>
      <c r="H40" s="46">
        <v>1.1599999999999999</v>
      </c>
    </row>
    <row r="41" spans="1:9" x14ac:dyDescent="0.25">
      <c r="A41" s="45" t="s">
        <v>51</v>
      </c>
      <c r="B41" s="45">
        <v>18</v>
      </c>
      <c r="C41" s="48">
        <v>825</v>
      </c>
      <c r="D41" s="48">
        <v>250</v>
      </c>
      <c r="E41" s="48">
        <v>678</v>
      </c>
      <c r="F41" s="39" t="s">
        <v>25</v>
      </c>
      <c r="G41" s="45">
        <v>786</v>
      </c>
      <c r="H41" s="46">
        <v>0.86</v>
      </c>
    </row>
    <row r="42" spans="1:9" x14ac:dyDescent="0.25">
      <c r="A42" s="45" t="s">
        <v>52</v>
      </c>
      <c r="B42" s="45">
        <v>4</v>
      </c>
      <c r="C42" s="48">
        <v>1060</v>
      </c>
      <c r="D42" s="48">
        <v>800</v>
      </c>
      <c r="E42" s="48">
        <v>987</v>
      </c>
      <c r="F42" s="39" t="s">
        <v>25</v>
      </c>
      <c r="G42" s="45">
        <v>840</v>
      </c>
      <c r="H42" s="46">
        <v>1.175</v>
      </c>
    </row>
    <row r="43" spans="1:9" x14ac:dyDescent="0.25">
      <c r="A43" s="45" t="s">
        <v>53</v>
      </c>
      <c r="B43" s="45">
        <v>5</v>
      </c>
      <c r="C43" s="48">
        <v>2000</v>
      </c>
      <c r="D43" s="48">
        <v>1400</v>
      </c>
      <c r="E43" s="48">
        <v>1600</v>
      </c>
      <c r="F43" s="39" t="s">
        <v>25</v>
      </c>
      <c r="G43" s="45">
        <v>895</v>
      </c>
      <c r="H43" s="46">
        <v>1.79</v>
      </c>
    </row>
    <row r="44" spans="1:9" x14ac:dyDescent="0.25">
      <c r="A44" s="45" t="s">
        <v>54</v>
      </c>
      <c r="B44" s="45">
        <v>8</v>
      </c>
      <c r="C44" s="48">
        <v>2000</v>
      </c>
      <c r="D44" s="48">
        <v>750</v>
      </c>
      <c r="E44" s="48">
        <v>1047</v>
      </c>
      <c r="F44" s="39" t="s">
        <v>25</v>
      </c>
      <c r="G44" s="45">
        <v>386</v>
      </c>
      <c r="H44" s="46">
        <v>2.71</v>
      </c>
    </row>
    <row r="45" spans="1:9" x14ac:dyDescent="0.25">
      <c r="A45" s="47"/>
      <c r="B45" s="47"/>
      <c r="C45" s="40"/>
      <c r="D45" s="41"/>
      <c r="E45" s="40"/>
      <c r="F45" s="42"/>
      <c r="G45" s="43"/>
      <c r="H45" s="44"/>
    </row>
    <row r="46" spans="1:9" x14ac:dyDescent="0.25">
      <c r="A46" s="1" t="s">
        <v>32</v>
      </c>
      <c r="B46" s="2"/>
      <c r="C46" s="6"/>
      <c r="D46" s="7"/>
      <c r="E46" s="6"/>
      <c r="F46" s="4"/>
      <c r="G46" s="14"/>
      <c r="H46" s="15"/>
    </row>
    <row r="47" spans="1:9" x14ac:dyDescent="0.25">
      <c r="A47" s="2" t="s">
        <v>0</v>
      </c>
      <c r="B47" s="2" t="s">
        <v>1</v>
      </c>
      <c r="C47" s="6" t="s">
        <v>2</v>
      </c>
      <c r="D47" s="7" t="s">
        <v>3</v>
      </c>
      <c r="E47" s="6" t="s">
        <v>4</v>
      </c>
      <c r="F47" s="4" t="s">
        <v>24</v>
      </c>
      <c r="G47" s="14" t="s">
        <v>5</v>
      </c>
      <c r="H47" s="15" t="s">
        <v>6</v>
      </c>
      <c r="I47" s="24"/>
    </row>
    <row r="48" spans="1:9" x14ac:dyDescent="0.25">
      <c r="A48" s="20" t="s">
        <v>29</v>
      </c>
      <c r="B48" s="20">
        <v>29</v>
      </c>
      <c r="C48" s="21">
        <v>3525</v>
      </c>
      <c r="D48" s="22">
        <v>3375</v>
      </c>
      <c r="E48" s="21">
        <v>3420</v>
      </c>
      <c r="F48" s="21">
        <v>3012</v>
      </c>
      <c r="G48" s="23">
        <v>1042</v>
      </c>
      <c r="H48" s="24">
        <v>3.28</v>
      </c>
    </row>
    <row r="49" spans="1:8" x14ac:dyDescent="0.25">
      <c r="A49" s="20" t="s">
        <v>33</v>
      </c>
      <c r="B49" s="20">
        <v>7</v>
      </c>
      <c r="C49" s="21">
        <v>1900</v>
      </c>
      <c r="D49" s="22">
        <v>1825</v>
      </c>
      <c r="E49" s="21">
        <v>1868</v>
      </c>
      <c r="F49" s="25" t="s">
        <v>25</v>
      </c>
      <c r="G49" s="23">
        <v>626</v>
      </c>
      <c r="H49" s="24">
        <v>2.98</v>
      </c>
    </row>
    <row r="50" spans="1:8" x14ac:dyDescent="0.25">
      <c r="A50" s="20" t="s">
        <v>34</v>
      </c>
      <c r="B50" s="20">
        <v>80</v>
      </c>
      <c r="C50" s="21">
        <v>1125</v>
      </c>
      <c r="D50" s="22">
        <v>1050</v>
      </c>
      <c r="E50" s="21">
        <v>1075</v>
      </c>
      <c r="F50" s="25">
        <v>628</v>
      </c>
      <c r="G50" s="23">
        <v>404</v>
      </c>
      <c r="H50" s="24">
        <v>2.66</v>
      </c>
    </row>
    <row r="51" spans="1:8" x14ac:dyDescent="0.25">
      <c r="A51" s="20" t="s">
        <v>35</v>
      </c>
      <c r="B51" s="20">
        <v>79</v>
      </c>
      <c r="C51" s="21">
        <v>800</v>
      </c>
      <c r="D51" s="22">
        <v>700</v>
      </c>
      <c r="E51" s="21">
        <v>745</v>
      </c>
      <c r="F51" s="25">
        <v>513</v>
      </c>
      <c r="G51" s="23">
        <v>386</v>
      </c>
      <c r="H51" s="24">
        <v>1.93</v>
      </c>
    </row>
    <row r="52" spans="1:8" x14ac:dyDescent="0.25">
      <c r="A52" s="20" t="s">
        <v>36</v>
      </c>
      <c r="B52" s="20">
        <v>29</v>
      </c>
      <c r="C52" s="21">
        <v>1250</v>
      </c>
      <c r="D52" s="22">
        <v>1175</v>
      </c>
      <c r="E52" s="21">
        <v>1220</v>
      </c>
      <c r="F52" s="25">
        <v>1180</v>
      </c>
      <c r="G52" s="23">
        <v>635</v>
      </c>
      <c r="H52" s="24">
        <v>1.92</v>
      </c>
    </row>
    <row r="53" spans="1:8" x14ac:dyDescent="0.25">
      <c r="A53" s="20" t="s">
        <v>13</v>
      </c>
      <c r="B53" s="20">
        <v>13</v>
      </c>
      <c r="C53" s="21">
        <v>1000</v>
      </c>
      <c r="D53" s="22">
        <v>800</v>
      </c>
      <c r="E53" s="21">
        <v>892</v>
      </c>
      <c r="F53" s="25">
        <v>1604</v>
      </c>
      <c r="G53" s="23">
        <v>991</v>
      </c>
      <c r="H53" s="24">
        <v>0.9</v>
      </c>
    </row>
    <row r="54" spans="1:8" x14ac:dyDescent="0.25">
      <c r="A54" s="13" t="s">
        <v>7</v>
      </c>
      <c r="B54" s="3">
        <f>SUM(B48:B53)</f>
        <v>237</v>
      </c>
    </row>
    <row r="56" spans="1:8" x14ac:dyDescent="0.25">
      <c r="A56" s="1" t="s">
        <v>37</v>
      </c>
      <c r="B56" s="2"/>
      <c r="C56" s="6"/>
      <c r="D56" s="7"/>
      <c r="E56" s="6"/>
      <c r="F56" s="4"/>
      <c r="G56" s="14"/>
      <c r="H56" s="15"/>
    </row>
    <row r="57" spans="1:8" x14ac:dyDescent="0.25">
      <c r="A57" s="2" t="s">
        <v>0</v>
      </c>
      <c r="B57" s="2" t="s">
        <v>1</v>
      </c>
      <c r="C57" s="6" t="s">
        <v>2</v>
      </c>
      <c r="D57" s="7" t="s">
        <v>3</v>
      </c>
      <c r="E57" s="6" t="s">
        <v>4</v>
      </c>
      <c r="F57" s="4" t="s">
        <v>24</v>
      </c>
      <c r="G57" s="14" t="s">
        <v>5</v>
      </c>
      <c r="H57" s="15" t="s">
        <v>6</v>
      </c>
    </row>
    <row r="58" spans="1:8" x14ac:dyDescent="0.25">
      <c r="A58" s="20" t="s">
        <v>34</v>
      </c>
      <c r="B58" s="20">
        <v>15</v>
      </c>
      <c r="C58" s="21">
        <v>1100</v>
      </c>
      <c r="D58" s="22">
        <v>1075</v>
      </c>
      <c r="E58" s="21">
        <v>1083</v>
      </c>
      <c r="F58" s="21">
        <v>750</v>
      </c>
      <c r="G58" s="23">
        <v>401</v>
      </c>
      <c r="H58" s="24">
        <v>2.7</v>
      </c>
    </row>
    <row r="59" spans="1:8" x14ac:dyDescent="0.25">
      <c r="A59" s="20" t="s">
        <v>35</v>
      </c>
      <c r="B59" s="20">
        <v>14</v>
      </c>
      <c r="C59" s="21">
        <v>675</v>
      </c>
      <c r="D59" s="22">
        <v>625</v>
      </c>
      <c r="E59" s="21">
        <v>650</v>
      </c>
      <c r="F59" s="25">
        <v>750</v>
      </c>
      <c r="G59" s="23">
        <v>378</v>
      </c>
      <c r="H59" s="24">
        <v>1.72</v>
      </c>
    </row>
    <row r="60" spans="1:8" x14ac:dyDescent="0.25">
      <c r="A60" s="3" t="s">
        <v>7</v>
      </c>
      <c r="B60" s="3">
        <f>SUM(B58:B59)</f>
        <v>29</v>
      </c>
      <c r="C60" s="8"/>
      <c r="D60" s="9"/>
      <c r="F60" s="5"/>
      <c r="G60" s="16"/>
      <c r="H60" s="17"/>
    </row>
    <row r="62" spans="1:8" x14ac:dyDescent="0.25">
      <c r="A62" s="1" t="s">
        <v>38</v>
      </c>
      <c r="B62" s="2"/>
      <c r="C62" s="6"/>
      <c r="D62" s="7"/>
      <c r="E62" s="6"/>
      <c r="F62" s="4"/>
      <c r="G62" s="14"/>
      <c r="H62" s="15"/>
    </row>
    <row r="63" spans="1:8" x14ac:dyDescent="0.25">
      <c r="A63" s="2" t="s">
        <v>0</v>
      </c>
      <c r="B63" s="2" t="s">
        <v>1</v>
      </c>
      <c r="C63" s="6" t="s">
        <v>2</v>
      </c>
      <c r="D63" s="7" t="s">
        <v>3</v>
      </c>
      <c r="E63" s="6" t="s">
        <v>4</v>
      </c>
      <c r="F63" s="4" t="s">
        <v>24</v>
      </c>
      <c r="G63" s="14" t="s">
        <v>5</v>
      </c>
      <c r="H63" s="15" t="s">
        <v>6</v>
      </c>
    </row>
    <row r="64" spans="1:8" x14ac:dyDescent="0.25">
      <c r="A64" s="20" t="s">
        <v>21</v>
      </c>
      <c r="B64" s="20">
        <v>110</v>
      </c>
      <c r="C64" s="21">
        <v>1450</v>
      </c>
      <c r="D64" s="22">
        <v>1420</v>
      </c>
      <c r="E64" s="21">
        <v>1423</v>
      </c>
      <c r="F64" s="21">
        <v>1480</v>
      </c>
      <c r="G64" s="23">
        <v>457</v>
      </c>
      <c r="H64" s="24">
        <v>3.11</v>
      </c>
    </row>
    <row r="65" spans="1:8" x14ac:dyDescent="0.25">
      <c r="A65" s="20" t="s">
        <v>39</v>
      </c>
      <c r="B65" s="20">
        <v>39</v>
      </c>
      <c r="C65" s="21">
        <v>1330</v>
      </c>
      <c r="D65" s="22">
        <v>1310</v>
      </c>
      <c r="E65" s="21">
        <v>1320</v>
      </c>
      <c r="F65" s="25">
        <v>1338</v>
      </c>
      <c r="G65" s="23">
        <v>369</v>
      </c>
      <c r="H65" s="24">
        <v>3.58</v>
      </c>
    </row>
    <row r="66" spans="1:8" x14ac:dyDescent="0.25">
      <c r="A66" s="20" t="s">
        <v>19</v>
      </c>
      <c r="B66" s="20">
        <v>55</v>
      </c>
      <c r="C66" s="21">
        <v>770</v>
      </c>
      <c r="D66" s="22">
        <v>770</v>
      </c>
      <c r="E66" s="21">
        <v>770</v>
      </c>
      <c r="F66" s="25">
        <v>1054</v>
      </c>
      <c r="G66" s="23">
        <v>443</v>
      </c>
      <c r="H66" s="24">
        <v>1.74</v>
      </c>
    </row>
    <row r="67" spans="1:8" x14ac:dyDescent="0.25">
      <c r="A67" s="20" t="s">
        <v>40</v>
      </c>
      <c r="B67" s="20">
        <v>77</v>
      </c>
      <c r="C67" s="21">
        <v>660</v>
      </c>
      <c r="D67" s="22">
        <v>650</v>
      </c>
      <c r="E67" s="21">
        <v>652</v>
      </c>
      <c r="F67" s="25">
        <v>848</v>
      </c>
      <c r="G67" s="23">
        <v>372</v>
      </c>
      <c r="H67" s="24">
        <v>1.75</v>
      </c>
    </row>
    <row r="68" spans="1:8" x14ac:dyDescent="0.25">
      <c r="A68" s="20" t="s">
        <v>33</v>
      </c>
      <c r="B68" s="20">
        <v>17</v>
      </c>
      <c r="C68" s="21">
        <v>1680</v>
      </c>
      <c r="D68" s="22">
        <v>1660</v>
      </c>
      <c r="E68" s="21">
        <v>1672</v>
      </c>
      <c r="F68" s="25">
        <v>1514</v>
      </c>
      <c r="G68" s="23">
        <v>781</v>
      </c>
      <c r="H68" s="24">
        <v>2.14</v>
      </c>
    </row>
    <row r="69" spans="1:8" x14ac:dyDescent="0.25">
      <c r="A69" s="20" t="s">
        <v>41</v>
      </c>
      <c r="B69" s="20">
        <v>44</v>
      </c>
      <c r="C69" s="21">
        <v>970</v>
      </c>
      <c r="D69" s="22">
        <v>940</v>
      </c>
      <c r="E69" s="21">
        <v>956</v>
      </c>
      <c r="F69" s="25" t="s">
        <v>25</v>
      </c>
      <c r="G69" s="23" t="s">
        <v>25</v>
      </c>
      <c r="H69" s="24" t="s">
        <v>25</v>
      </c>
    </row>
    <row r="70" spans="1:8" x14ac:dyDescent="0.25">
      <c r="A70" s="20" t="s">
        <v>42</v>
      </c>
      <c r="B70" s="20">
        <v>45</v>
      </c>
      <c r="C70" s="21">
        <v>650</v>
      </c>
      <c r="D70" s="22">
        <v>640</v>
      </c>
      <c r="E70" s="21">
        <v>643</v>
      </c>
      <c r="F70" s="25" t="s">
        <v>25</v>
      </c>
      <c r="G70" s="23" t="s">
        <v>25</v>
      </c>
      <c r="H70" s="24" t="s">
        <v>25</v>
      </c>
    </row>
    <row r="71" spans="1:8" x14ac:dyDescent="0.25">
      <c r="A71" s="3" t="s">
        <v>7</v>
      </c>
      <c r="B71" s="3">
        <f>SUM(B64:B70)</f>
        <v>387</v>
      </c>
      <c r="C71" s="8"/>
      <c r="D71" s="9"/>
      <c r="F71" s="5"/>
      <c r="G71" s="16"/>
      <c r="H71" s="17"/>
    </row>
    <row r="73" spans="1:8" x14ac:dyDescent="0.25">
      <c r="A73" s="1" t="s">
        <v>43</v>
      </c>
      <c r="B73" s="2"/>
      <c r="C73" s="6"/>
      <c r="D73" s="7"/>
      <c r="E73" s="6"/>
      <c r="F73" s="4"/>
      <c r="G73" s="14"/>
      <c r="H73" s="15"/>
    </row>
    <row r="74" spans="1:8" x14ac:dyDescent="0.25">
      <c r="A74" s="2" t="s">
        <v>0</v>
      </c>
      <c r="B74" s="2" t="s">
        <v>1</v>
      </c>
      <c r="C74" s="6" t="s">
        <v>2</v>
      </c>
      <c r="D74" s="7" t="s">
        <v>3</v>
      </c>
      <c r="E74" s="6" t="s">
        <v>4</v>
      </c>
      <c r="F74" s="4" t="s">
        <v>24</v>
      </c>
      <c r="G74" s="14" t="s">
        <v>5</v>
      </c>
      <c r="H74" s="15" t="s">
        <v>6</v>
      </c>
    </row>
    <row r="75" spans="1:8" x14ac:dyDescent="0.25">
      <c r="A75" s="20" t="s">
        <v>44</v>
      </c>
      <c r="B75" s="20">
        <v>20</v>
      </c>
      <c r="C75" s="21">
        <v>2050</v>
      </c>
      <c r="D75" s="22">
        <v>2050</v>
      </c>
      <c r="E75" s="21">
        <v>2050</v>
      </c>
      <c r="F75" s="21" t="s">
        <v>25</v>
      </c>
      <c r="G75" s="23">
        <v>1169</v>
      </c>
      <c r="H75" s="24">
        <v>1.75</v>
      </c>
    </row>
    <row r="76" spans="1:8" x14ac:dyDescent="0.25">
      <c r="A76" s="3" t="s">
        <v>7</v>
      </c>
      <c r="B76" s="3">
        <f>SUM(B75)</f>
        <v>20</v>
      </c>
    </row>
    <row r="78" spans="1:8" x14ac:dyDescent="0.25">
      <c r="A78" s="1" t="s">
        <v>45</v>
      </c>
      <c r="B78" s="2"/>
      <c r="C78" s="6"/>
      <c r="D78" s="7"/>
      <c r="E78" s="6"/>
      <c r="F78" s="4"/>
      <c r="G78" s="14"/>
      <c r="H78" s="15"/>
    </row>
    <row r="79" spans="1:8" x14ac:dyDescent="0.25">
      <c r="A79" s="2" t="s">
        <v>0</v>
      </c>
      <c r="B79" s="2" t="s">
        <v>1</v>
      </c>
      <c r="C79" s="6" t="s">
        <v>2</v>
      </c>
      <c r="D79" s="7" t="s">
        <v>3</v>
      </c>
      <c r="E79" s="6" t="s">
        <v>4</v>
      </c>
      <c r="F79" s="4" t="s">
        <v>24</v>
      </c>
      <c r="G79" s="14" t="s">
        <v>5</v>
      </c>
      <c r="H79" s="15" t="s">
        <v>6</v>
      </c>
    </row>
    <row r="80" spans="1:8" x14ac:dyDescent="0.25">
      <c r="A80" s="20" t="s">
        <v>10</v>
      </c>
      <c r="B80" s="20">
        <v>20</v>
      </c>
      <c r="C80" s="21">
        <v>1275</v>
      </c>
      <c r="D80" s="22">
        <v>1275</v>
      </c>
      <c r="E80" s="21">
        <v>1275</v>
      </c>
      <c r="F80" s="21" t="s">
        <v>25</v>
      </c>
      <c r="G80" s="23" t="s">
        <v>25</v>
      </c>
      <c r="H80" s="24" t="s">
        <v>25</v>
      </c>
    </row>
    <row r="81" spans="1:8" x14ac:dyDescent="0.25">
      <c r="A81" s="3" t="s">
        <v>7</v>
      </c>
      <c r="B81" s="3">
        <v>20</v>
      </c>
    </row>
    <row r="82" spans="1:8" x14ac:dyDescent="0.25">
      <c r="A82" s="3"/>
      <c r="B82" s="3"/>
    </row>
    <row r="83" spans="1:8" x14ac:dyDescent="0.25">
      <c r="A83" s="1" t="s">
        <v>67</v>
      </c>
      <c r="B83" s="2"/>
      <c r="C83" s="6"/>
      <c r="D83" s="7"/>
      <c r="E83" s="6"/>
      <c r="F83" s="4"/>
      <c r="G83" s="14"/>
      <c r="H83" s="15"/>
    </row>
    <row r="84" spans="1:8" x14ac:dyDescent="0.25">
      <c r="A84" s="2" t="s">
        <v>0</v>
      </c>
      <c r="B84" s="2" t="s">
        <v>1</v>
      </c>
      <c r="C84" s="6" t="s">
        <v>2</v>
      </c>
      <c r="D84" s="7" t="s">
        <v>3</v>
      </c>
      <c r="E84" s="6" t="s">
        <v>4</v>
      </c>
      <c r="F84" s="4" t="s">
        <v>24</v>
      </c>
      <c r="G84" s="14" t="s">
        <v>5</v>
      </c>
      <c r="H84" s="15" t="s">
        <v>6</v>
      </c>
    </row>
    <row r="85" spans="1:8" x14ac:dyDescent="0.25">
      <c r="A85" s="20" t="s">
        <v>14</v>
      </c>
      <c r="B85" s="20">
        <v>27</v>
      </c>
      <c r="C85" s="21">
        <v>1700</v>
      </c>
      <c r="D85" s="22">
        <v>1600</v>
      </c>
      <c r="E85" s="21">
        <v>1635</v>
      </c>
      <c r="F85" s="21" t="s">
        <v>25</v>
      </c>
      <c r="G85" s="23">
        <v>960</v>
      </c>
      <c r="H85" s="24">
        <v>1.7</v>
      </c>
    </row>
    <row r="86" spans="1:8" x14ac:dyDescent="0.25">
      <c r="A86" s="20" t="s">
        <v>28</v>
      </c>
      <c r="B86" s="20">
        <v>18</v>
      </c>
      <c r="C86" s="21">
        <v>1050</v>
      </c>
      <c r="D86" s="22">
        <v>1050</v>
      </c>
      <c r="E86" s="21">
        <v>1050</v>
      </c>
      <c r="F86" s="25"/>
      <c r="G86" s="23">
        <v>680</v>
      </c>
      <c r="H86" s="24">
        <v>1.54</v>
      </c>
    </row>
    <row r="87" spans="1:8" x14ac:dyDescent="0.25">
      <c r="A87" s="20" t="s">
        <v>17</v>
      </c>
      <c r="B87" s="20">
        <v>6</v>
      </c>
      <c r="C87" s="21">
        <v>825</v>
      </c>
      <c r="D87" s="22">
        <v>825</v>
      </c>
      <c r="E87" s="21">
        <v>825</v>
      </c>
      <c r="F87" s="25"/>
      <c r="G87" s="23">
        <v>530</v>
      </c>
      <c r="H87" s="24">
        <v>1.56</v>
      </c>
    </row>
    <row r="88" spans="1:8" x14ac:dyDescent="0.25">
      <c r="A88" s="20" t="s">
        <v>68</v>
      </c>
      <c r="B88" s="20">
        <v>7</v>
      </c>
      <c r="C88" s="21">
        <v>1275</v>
      </c>
      <c r="D88" s="22">
        <v>1075</v>
      </c>
      <c r="E88" s="21">
        <v>1161</v>
      </c>
      <c r="F88" s="25"/>
      <c r="G88" s="23">
        <v>1087</v>
      </c>
      <c r="H88" s="24">
        <v>1.07</v>
      </c>
    </row>
    <row r="89" spans="1:8" x14ac:dyDescent="0.25">
      <c r="A89" s="20" t="s">
        <v>59</v>
      </c>
      <c r="B89" s="20">
        <v>17</v>
      </c>
      <c r="C89" s="21">
        <v>900</v>
      </c>
      <c r="D89" s="22">
        <v>900</v>
      </c>
      <c r="E89" s="21">
        <v>900</v>
      </c>
      <c r="F89" s="25"/>
      <c r="G89" s="23">
        <v>798</v>
      </c>
      <c r="H89" s="24">
        <v>1.1299999999999999</v>
      </c>
    </row>
    <row r="90" spans="1:8" x14ac:dyDescent="0.25">
      <c r="A90" s="20" t="s">
        <v>69</v>
      </c>
      <c r="B90" s="20">
        <v>8</v>
      </c>
      <c r="C90" s="21">
        <v>950</v>
      </c>
      <c r="D90" s="22">
        <v>600</v>
      </c>
      <c r="E90" s="21">
        <v>775</v>
      </c>
      <c r="F90" s="25"/>
      <c r="G90" s="23">
        <v>758</v>
      </c>
      <c r="H90" s="24">
        <v>1.02</v>
      </c>
    </row>
    <row r="91" spans="1:8" x14ac:dyDescent="0.25">
      <c r="A91" s="20" t="s">
        <v>70</v>
      </c>
      <c r="B91" s="20">
        <v>14</v>
      </c>
      <c r="C91" s="21">
        <v>625</v>
      </c>
      <c r="D91" s="22">
        <v>550</v>
      </c>
      <c r="E91" s="21">
        <v>595</v>
      </c>
      <c r="F91" s="25"/>
      <c r="G91" s="23">
        <v>504</v>
      </c>
      <c r="H91" s="24">
        <v>1.18</v>
      </c>
    </row>
    <row r="92" spans="1:8" x14ac:dyDescent="0.25">
      <c r="A92" s="3" t="s">
        <v>7</v>
      </c>
      <c r="B92" s="3">
        <v>97</v>
      </c>
    </row>
    <row r="93" spans="1:8" x14ac:dyDescent="0.25">
      <c r="A93" s="3"/>
      <c r="B93" s="3"/>
    </row>
    <row r="94" spans="1:8" x14ac:dyDescent="0.25">
      <c r="A94" s="1" t="s">
        <v>63</v>
      </c>
      <c r="B94" s="2"/>
    </row>
    <row r="95" spans="1:8" x14ac:dyDescent="0.25">
      <c r="A95" s="2" t="s">
        <v>0</v>
      </c>
      <c r="B95" s="2" t="s">
        <v>1</v>
      </c>
    </row>
    <row r="96" spans="1:8" x14ac:dyDescent="0.25">
      <c r="A96" s="20" t="s">
        <v>34</v>
      </c>
      <c r="B96" s="20">
        <v>111</v>
      </c>
      <c r="C96" s="21">
        <v>1360</v>
      </c>
      <c r="D96" s="22">
        <v>1325</v>
      </c>
      <c r="E96" s="21">
        <v>1338</v>
      </c>
      <c r="F96" s="25">
        <v>1350</v>
      </c>
      <c r="G96" s="23" t="s">
        <v>25</v>
      </c>
      <c r="H96" s="24" t="s">
        <v>25</v>
      </c>
    </row>
    <row r="97" spans="1:8" x14ac:dyDescent="0.25">
      <c r="A97" s="20" t="s">
        <v>35</v>
      </c>
      <c r="B97" s="20">
        <v>84</v>
      </c>
      <c r="C97" s="21">
        <v>810</v>
      </c>
      <c r="D97" s="22">
        <v>800</v>
      </c>
      <c r="E97" s="21">
        <v>801</v>
      </c>
      <c r="F97" s="25">
        <v>965</v>
      </c>
      <c r="G97" s="23" t="s">
        <v>25</v>
      </c>
      <c r="H97" s="24" t="s">
        <v>25</v>
      </c>
    </row>
    <row r="98" spans="1:8" x14ac:dyDescent="0.25">
      <c r="A98" s="3" t="s">
        <v>7</v>
      </c>
      <c r="B98" s="3">
        <v>195</v>
      </c>
      <c r="C98" s="8"/>
      <c r="D98" s="9"/>
      <c r="F98" s="5"/>
      <c r="G98" s="16"/>
      <c r="H98" s="17"/>
    </row>
    <row r="100" spans="1:8" x14ac:dyDescent="0.25">
      <c r="A100" s="38" t="s">
        <v>56</v>
      </c>
      <c r="B100" s="49"/>
      <c r="C100" s="8"/>
      <c r="D100" s="9"/>
      <c r="F100" s="5"/>
      <c r="G100" s="16"/>
      <c r="H100" s="17"/>
    </row>
    <row r="101" spans="1:8" x14ac:dyDescent="0.25">
      <c r="A101" s="2" t="s">
        <v>0</v>
      </c>
      <c r="B101" s="2" t="s">
        <v>1</v>
      </c>
      <c r="C101" s="6" t="s">
        <v>2</v>
      </c>
      <c r="D101" s="7" t="s">
        <v>3</v>
      </c>
      <c r="E101" s="6" t="s">
        <v>4</v>
      </c>
      <c r="F101" s="4" t="s">
        <v>24</v>
      </c>
      <c r="G101" s="14" t="s">
        <v>5</v>
      </c>
      <c r="H101" s="15" t="s">
        <v>6</v>
      </c>
    </row>
    <row r="102" spans="1:8" x14ac:dyDescent="0.25">
      <c r="A102" s="50" t="s">
        <v>57</v>
      </c>
      <c r="B102" s="49"/>
      <c r="C102" s="8"/>
      <c r="D102" s="9"/>
      <c r="F102" s="5"/>
      <c r="G102" s="16"/>
      <c r="H102" s="17"/>
    </row>
    <row r="103" spans="1:8" x14ac:dyDescent="0.25">
      <c r="A103" s="20" t="s">
        <v>35</v>
      </c>
      <c r="B103" s="20">
        <v>8</v>
      </c>
      <c r="C103" s="21">
        <v>925</v>
      </c>
      <c r="D103" s="22">
        <v>725</v>
      </c>
      <c r="E103" s="21">
        <v>816</v>
      </c>
      <c r="F103" s="25">
        <v>1125</v>
      </c>
      <c r="G103" s="23">
        <v>432</v>
      </c>
      <c r="H103" s="24">
        <v>1.89</v>
      </c>
    </row>
    <row r="104" spans="1:8" x14ac:dyDescent="0.25">
      <c r="A104" s="20" t="s">
        <v>61</v>
      </c>
      <c r="B104" s="20">
        <v>8</v>
      </c>
      <c r="C104" s="21">
        <v>1075</v>
      </c>
      <c r="D104" s="22">
        <v>9509</v>
      </c>
      <c r="E104" s="21">
        <v>1013</v>
      </c>
      <c r="F104" s="25">
        <v>1133</v>
      </c>
      <c r="G104" s="23">
        <v>404</v>
      </c>
      <c r="H104" s="24">
        <v>2.5099999999999998</v>
      </c>
    </row>
    <row r="105" spans="1:8" x14ac:dyDescent="0.25">
      <c r="A105" s="20" t="s">
        <v>36</v>
      </c>
      <c r="B105" s="20">
        <v>3</v>
      </c>
      <c r="C105" s="21">
        <v>1075</v>
      </c>
      <c r="D105" s="22">
        <v>875</v>
      </c>
      <c r="E105" s="21">
        <v>992</v>
      </c>
      <c r="F105" s="25">
        <v>1863</v>
      </c>
      <c r="G105" s="23">
        <v>690</v>
      </c>
      <c r="H105" s="24">
        <v>1.44</v>
      </c>
    </row>
    <row r="106" spans="1:8" x14ac:dyDescent="0.25">
      <c r="A106" s="20" t="s">
        <v>62</v>
      </c>
      <c r="B106" s="20">
        <v>9</v>
      </c>
      <c r="C106" s="21">
        <v>1625</v>
      </c>
      <c r="D106" s="22">
        <v>900</v>
      </c>
      <c r="E106" s="21">
        <v>1225</v>
      </c>
      <c r="F106" s="25">
        <v>1375</v>
      </c>
      <c r="G106" s="23">
        <v>646</v>
      </c>
      <c r="H106" s="24">
        <v>1.9</v>
      </c>
    </row>
    <row r="107" spans="1:8" x14ac:dyDescent="0.25">
      <c r="A107" s="20" t="s">
        <v>8</v>
      </c>
      <c r="B107" s="20">
        <v>2</v>
      </c>
      <c r="C107" s="21">
        <v>3500</v>
      </c>
      <c r="D107" s="22">
        <v>2500</v>
      </c>
      <c r="E107" s="21">
        <v>3000</v>
      </c>
      <c r="F107" s="25">
        <v>2085</v>
      </c>
      <c r="G107" s="23">
        <v>893</v>
      </c>
      <c r="H107" s="24">
        <v>3.36</v>
      </c>
    </row>
    <row r="108" spans="1:8" x14ac:dyDescent="0.25">
      <c r="A108" s="20" t="s">
        <v>34</v>
      </c>
      <c r="B108" s="20">
        <v>16</v>
      </c>
      <c r="C108" s="21">
        <v>1675</v>
      </c>
      <c r="D108" s="22">
        <v>1000</v>
      </c>
      <c r="E108" s="21">
        <v>1289</v>
      </c>
      <c r="F108" s="25">
        <v>1375</v>
      </c>
      <c r="G108" s="23">
        <v>461</v>
      </c>
      <c r="H108" s="24">
        <v>2.8</v>
      </c>
    </row>
    <row r="109" spans="1:8" x14ac:dyDescent="0.25">
      <c r="A109" s="20" t="s">
        <v>33</v>
      </c>
      <c r="B109" s="20">
        <v>3</v>
      </c>
      <c r="C109" s="21">
        <v>3300</v>
      </c>
      <c r="D109" s="22">
        <v>1000</v>
      </c>
      <c r="E109" s="21">
        <v>1833</v>
      </c>
      <c r="F109" s="25">
        <v>2680</v>
      </c>
      <c r="G109" s="23">
        <v>778</v>
      </c>
      <c r="H109" s="24">
        <v>2.36</v>
      </c>
    </row>
    <row r="110" spans="1:8" x14ac:dyDescent="0.25">
      <c r="A110" s="20" t="s">
        <v>29</v>
      </c>
      <c r="B110" s="20">
        <v>1</v>
      </c>
      <c r="C110" s="21">
        <v>2200</v>
      </c>
      <c r="D110" s="22"/>
      <c r="E110" s="21">
        <v>2200</v>
      </c>
      <c r="F110" s="25">
        <v>2867</v>
      </c>
      <c r="G110" s="23">
        <v>1140</v>
      </c>
      <c r="H110" s="24">
        <v>1.93</v>
      </c>
    </row>
    <row r="111" spans="1:8" x14ac:dyDescent="0.25">
      <c r="A111" s="50" t="s">
        <v>58</v>
      </c>
      <c r="B111" s="49"/>
      <c r="C111" s="8"/>
      <c r="D111" s="9"/>
      <c r="F111" s="5"/>
      <c r="G111" s="16"/>
      <c r="H111" s="17"/>
    </row>
    <row r="112" spans="1:8" x14ac:dyDescent="0.25">
      <c r="A112" s="20" t="s">
        <v>35</v>
      </c>
      <c r="B112" s="20">
        <v>19</v>
      </c>
      <c r="C112" s="21">
        <v>775</v>
      </c>
      <c r="D112" s="22">
        <v>600</v>
      </c>
      <c r="E112" s="21">
        <v>700</v>
      </c>
      <c r="F112" s="25">
        <v>696</v>
      </c>
      <c r="G112" s="23">
        <v>331</v>
      </c>
      <c r="H112" s="24">
        <v>2.11</v>
      </c>
    </row>
    <row r="113" spans="1:8" x14ac:dyDescent="0.25">
      <c r="A113" s="20" t="s">
        <v>36</v>
      </c>
      <c r="B113" s="20">
        <v>4</v>
      </c>
      <c r="C113" s="21">
        <v>1300</v>
      </c>
      <c r="D113" s="22">
        <v>825</v>
      </c>
      <c r="E113" s="21">
        <v>1108</v>
      </c>
      <c r="F113" s="25">
        <v>621</v>
      </c>
      <c r="G113" s="23">
        <v>649</v>
      </c>
      <c r="H113" s="24">
        <v>1.71</v>
      </c>
    </row>
    <row r="114" spans="1:8" x14ac:dyDescent="0.25">
      <c r="A114" s="20" t="s">
        <v>65</v>
      </c>
      <c r="B114" s="20">
        <v>1</v>
      </c>
      <c r="C114" s="21">
        <v>1700</v>
      </c>
      <c r="D114" s="22"/>
      <c r="E114" s="21">
        <v>1700</v>
      </c>
      <c r="F114" s="25"/>
      <c r="G114" s="23">
        <v>780</v>
      </c>
      <c r="H114" s="24">
        <v>2</v>
      </c>
    </row>
    <row r="115" spans="1:8" x14ac:dyDescent="0.25">
      <c r="A115" s="20" t="s">
        <v>59</v>
      </c>
      <c r="B115" s="20">
        <v>2</v>
      </c>
      <c r="C115" s="21">
        <v>1750</v>
      </c>
      <c r="D115" s="22">
        <v>1750</v>
      </c>
      <c r="E115" s="21">
        <v>1750</v>
      </c>
      <c r="F115" s="25">
        <v>1350</v>
      </c>
      <c r="G115" s="23">
        <v>946</v>
      </c>
      <c r="H115" s="24">
        <v>1.85</v>
      </c>
    </row>
    <row r="116" spans="1:8" x14ac:dyDescent="0.25">
      <c r="A116" s="20" t="s">
        <v>34</v>
      </c>
      <c r="B116" s="20">
        <v>22</v>
      </c>
      <c r="C116" s="21">
        <v>1325</v>
      </c>
      <c r="D116" s="22">
        <v>600</v>
      </c>
      <c r="E116" s="21">
        <v>700</v>
      </c>
      <c r="F116" s="25">
        <v>696</v>
      </c>
      <c r="G116" s="23">
        <v>331</v>
      </c>
      <c r="H116" s="24">
        <v>2.11</v>
      </c>
    </row>
    <row r="117" spans="1:8" x14ac:dyDescent="0.25">
      <c r="A117" s="20" t="s">
        <v>60</v>
      </c>
      <c r="B117" s="20">
        <v>3</v>
      </c>
      <c r="C117" s="21">
        <v>1725</v>
      </c>
      <c r="D117" s="22">
        <v>1425</v>
      </c>
      <c r="E117" s="21">
        <v>1575</v>
      </c>
      <c r="F117" s="25">
        <v>1207</v>
      </c>
      <c r="G117" s="23">
        <v>744</v>
      </c>
      <c r="H117" s="24">
        <v>2.12</v>
      </c>
    </row>
    <row r="118" spans="1:8" x14ac:dyDescent="0.25">
      <c r="A118" s="51" t="s">
        <v>7</v>
      </c>
      <c r="B118" s="3">
        <v>101</v>
      </c>
    </row>
    <row r="120" spans="1:8" x14ac:dyDescent="0.25">
      <c r="A120" s="1" t="s">
        <v>64</v>
      </c>
      <c r="B120" s="2"/>
    </row>
    <row r="121" spans="1:8" x14ac:dyDescent="0.25">
      <c r="A121" s="2" t="s">
        <v>0</v>
      </c>
      <c r="B121" s="2" t="s">
        <v>1</v>
      </c>
    </row>
    <row r="122" spans="1:8" x14ac:dyDescent="0.25">
      <c r="A122" s="20" t="s">
        <v>34</v>
      </c>
      <c r="B122" s="20">
        <v>52</v>
      </c>
      <c r="C122" s="21">
        <v>1275</v>
      </c>
      <c r="D122" s="22">
        <v>1275</v>
      </c>
      <c r="E122" s="21">
        <v>1275</v>
      </c>
      <c r="F122" s="25">
        <v>1300</v>
      </c>
      <c r="G122" s="23">
        <v>400</v>
      </c>
      <c r="H122" s="24">
        <v>3.19</v>
      </c>
    </row>
    <row r="123" spans="1:8" x14ac:dyDescent="0.25">
      <c r="A123" s="3" t="s">
        <v>7</v>
      </c>
      <c r="B123" s="3">
        <v>52</v>
      </c>
    </row>
    <row r="125" spans="1:8" x14ac:dyDescent="0.25">
      <c r="A125" s="1" t="s">
        <v>66</v>
      </c>
      <c r="B125" s="2"/>
    </row>
    <row r="126" spans="1:8" x14ac:dyDescent="0.25">
      <c r="A126" s="2" t="s">
        <v>0</v>
      </c>
      <c r="B126" s="2" t="s">
        <v>1</v>
      </c>
    </row>
    <row r="127" spans="1:8" x14ac:dyDescent="0.25">
      <c r="A127" s="20" t="s">
        <v>34</v>
      </c>
      <c r="B127" s="20">
        <v>11</v>
      </c>
      <c r="C127" s="21">
        <v>750</v>
      </c>
      <c r="D127" s="22">
        <v>725</v>
      </c>
      <c r="E127" s="21">
        <v>739</v>
      </c>
      <c r="F127" s="25" t="s">
        <v>25</v>
      </c>
      <c r="G127" s="23" t="s">
        <v>25</v>
      </c>
      <c r="H127" s="24" t="s">
        <v>25</v>
      </c>
    </row>
    <row r="128" spans="1:8" x14ac:dyDescent="0.25">
      <c r="A128" s="20" t="s">
        <v>35</v>
      </c>
      <c r="B128" s="20">
        <v>16</v>
      </c>
      <c r="C128" s="21">
        <v>1050</v>
      </c>
      <c r="D128" s="22">
        <v>1050</v>
      </c>
      <c r="E128" s="21">
        <v>1050</v>
      </c>
      <c r="F128" s="25" t="s">
        <v>25</v>
      </c>
      <c r="G128" s="23" t="s">
        <v>25</v>
      </c>
      <c r="H128" s="24" t="s">
        <v>25</v>
      </c>
    </row>
    <row r="129" spans="1:12" x14ac:dyDescent="0.25">
      <c r="A129" s="20" t="s">
        <v>33</v>
      </c>
      <c r="B129" s="20">
        <v>3</v>
      </c>
      <c r="C129" s="21">
        <v>650</v>
      </c>
      <c r="D129" s="22">
        <v>650</v>
      </c>
      <c r="E129" s="21">
        <v>650</v>
      </c>
      <c r="F129" s="25" t="s">
        <v>25</v>
      </c>
      <c r="G129" s="23" t="s">
        <v>25</v>
      </c>
      <c r="H129" s="24" t="s">
        <v>25</v>
      </c>
    </row>
    <row r="130" spans="1:12" x14ac:dyDescent="0.25">
      <c r="A130" s="20" t="s">
        <v>59</v>
      </c>
      <c r="B130" s="20">
        <v>57</v>
      </c>
      <c r="C130" s="21">
        <v>800</v>
      </c>
      <c r="D130" s="22">
        <v>650</v>
      </c>
      <c r="E130" s="21">
        <v>706</v>
      </c>
      <c r="F130" s="25" t="s">
        <v>25</v>
      </c>
      <c r="G130" s="23" t="s">
        <v>25</v>
      </c>
      <c r="H130" s="24" t="s">
        <v>25</v>
      </c>
    </row>
    <row r="131" spans="1:12" x14ac:dyDescent="0.25">
      <c r="A131" s="3" t="s">
        <v>7</v>
      </c>
      <c r="B131" s="3">
        <v>87</v>
      </c>
    </row>
    <row r="133" spans="1:12" x14ac:dyDescent="0.25">
      <c r="A133" s="1" t="s">
        <v>74</v>
      </c>
      <c r="B133" s="2"/>
      <c r="C133" s="6"/>
      <c r="D133" s="7"/>
      <c r="E133" s="6"/>
      <c r="F133" s="4"/>
      <c r="G133" s="14"/>
      <c r="H133" s="15"/>
    </row>
    <row r="134" spans="1:12" x14ac:dyDescent="0.25">
      <c r="A134" s="26" t="s">
        <v>0</v>
      </c>
      <c r="B134" s="26" t="s">
        <v>1</v>
      </c>
      <c r="C134" s="27" t="s">
        <v>2</v>
      </c>
      <c r="D134" s="28" t="s">
        <v>3</v>
      </c>
      <c r="E134" s="27" t="s">
        <v>4</v>
      </c>
      <c r="F134" s="29" t="s">
        <v>24</v>
      </c>
      <c r="G134" s="30" t="s">
        <v>5</v>
      </c>
      <c r="H134" s="31" t="s">
        <v>6</v>
      </c>
    </row>
    <row r="135" spans="1:12" x14ac:dyDescent="0.25">
      <c r="A135" s="20" t="s">
        <v>71</v>
      </c>
      <c r="B135" s="20">
        <v>7</v>
      </c>
      <c r="C135" s="21">
        <v>13250</v>
      </c>
      <c r="D135" s="22">
        <v>3000</v>
      </c>
      <c r="E135" s="21">
        <v>8241</v>
      </c>
      <c r="F135" s="25">
        <v>7031</v>
      </c>
      <c r="G135" s="23" t="s">
        <v>25</v>
      </c>
      <c r="H135" s="23" t="s">
        <v>25</v>
      </c>
    </row>
    <row r="136" spans="1:12" x14ac:dyDescent="0.25">
      <c r="A136" s="20" t="s">
        <v>33</v>
      </c>
      <c r="B136" s="20">
        <v>16</v>
      </c>
      <c r="C136" s="21">
        <v>9200</v>
      </c>
      <c r="D136" s="22">
        <v>3500</v>
      </c>
      <c r="E136" s="21">
        <v>6775</v>
      </c>
      <c r="F136" s="25">
        <v>4275</v>
      </c>
      <c r="G136" s="23" t="s">
        <v>25</v>
      </c>
      <c r="H136" s="23" t="s">
        <v>25</v>
      </c>
    </row>
    <row r="137" spans="1:12" x14ac:dyDescent="0.25">
      <c r="A137" s="20" t="s">
        <v>72</v>
      </c>
      <c r="B137" s="20">
        <v>7</v>
      </c>
      <c r="C137" s="21">
        <v>5600</v>
      </c>
      <c r="D137" s="22">
        <v>3500</v>
      </c>
      <c r="E137" s="21">
        <v>4321</v>
      </c>
      <c r="F137" s="25">
        <v>3267</v>
      </c>
      <c r="G137" s="23" t="s">
        <v>25</v>
      </c>
      <c r="H137" s="23" t="s">
        <v>25</v>
      </c>
    </row>
    <row r="138" spans="1:12" x14ac:dyDescent="0.25">
      <c r="A138" s="20" t="s">
        <v>73</v>
      </c>
      <c r="B138" s="20">
        <v>2</v>
      </c>
      <c r="C138" s="21">
        <v>2800</v>
      </c>
      <c r="D138" s="22">
        <v>2500</v>
      </c>
      <c r="E138" s="21">
        <v>2650</v>
      </c>
      <c r="F138" s="25" t="s">
        <v>25</v>
      </c>
      <c r="G138" s="23" t="s">
        <v>25</v>
      </c>
      <c r="H138" s="23" t="s">
        <v>25</v>
      </c>
    </row>
    <row r="139" spans="1:12" x14ac:dyDescent="0.25">
      <c r="A139" s="3" t="s">
        <v>7</v>
      </c>
      <c r="B139" s="3">
        <f>SUM(B135:B138)</f>
        <v>32</v>
      </c>
    </row>
    <row r="141" spans="1:12" x14ac:dyDescent="0.25">
      <c r="A141" s="1" t="s">
        <v>100</v>
      </c>
      <c r="B141" s="1"/>
      <c r="C141" s="1"/>
      <c r="D141" s="1"/>
      <c r="E141" s="1"/>
      <c r="F141" s="1"/>
      <c r="G141" s="1"/>
      <c r="H141" s="1"/>
      <c r="I141" s="52"/>
      <c r="J141" s="52"/>
      <c r="K141" s="52"/>
    </row>
    <row r="142" spans="1:12" x14ac:dyDescent="0.25">
      <c r="A142" s="2" t="s">
        <v>75</v>
      </c>
      <c r="B142" s="2"/>
      <c r="C142" s="7" t="s">
        <v>2</v>
      </c>
      <c r="D142" s="7" t="s">
        <v>3</v>
      </c>
      <c r="E142" s="7" t="s">
        <v>76</v>
      </c>
      <c r="F142" s="7" t="s">
        <v>24</v>
      </c>
      <c r="G142" s="2" t="s">
        <v>77</v>
      </c>
      <c r="H142" s="7" t="s">
        <v>6</v>
      </c>
      <c r="I142" s="53" t="s">
        <v>78</v>
      </c>
      <c r="J142" s="55" t="s">
        <v>79</v>
      </c>
      <c r="K142" s="55" t="s">
        <v>80</v>
      </c>
      <c r="L142" s="55" t="s">
        <v>81</v>
      </c>
    </row>
    <row r="143" spans="1:12" x14ac:dyDescent="0.25">
      <c r="A143" s="59" t="s">
        <v>34</v>
      </c>
      <c r="B143" s="59">
        <v>94</v>
      </c>
      <c r="C143" s="68">
        <v>1250</v>
      </c>
      <c r="D143" s="68">
        <v>500</v>
      </c>
      <c r="E143" s="68">
        <v>953</v>
      </c>
      <c r="F143" s="68">
        <v>795</v>
      </c>
      <c r="G143" s="59">
        <v>371</v>
      </c>
      <c r="H143" s="60">
        <v>2.57</v>
      </c>
      <c r="I143" s="62">
        <v>2.66</v>
      </c>
      <c r="J143" s="62">
        <v>2.66</v>
      </c>
      <c r="K143" s="62">
        <v>2.27</v>
      </c>
      <c r="L143" s="63">
        <v>2</v>
      </c>
    </row>
    <row r="144" spans="1:12" x14ac:dyDescent="0.25">
      <c r="A144" s="59" t="s">
        <v>35</v>
      </c>
      <c r="B144" s="59">
        <v>79</v>
      </c>
      <c r="C144" s="68">
        <v>1100</v>
      </c>
      <c r="D144" s="68">
        <v>300</v>
      </c>
      <c r="E144" s="68">
        <v>790</v>
      </c>
      <c r="F144" s="68">
        <v>658</v>
      </c>
      <c r="G144" s="59">
        <v>371</v>
      </c>
      <c r="H144" s="60">
        <v>2.17</v>
      </c>
      <c r="I144" s="64">
        <v>2.0299999999999998</v>
      </c>
      <c r="J144" s="64">
        <v>2.2599999999999998</v>
      </c>
      <c r="K144" s="64">
        <v>1.86</v>
      </c>
      <c r="L144" s="65">
        <v>1.86</v>
      </c>
    </row>
    <row r="145" spans="1:12" x14ac:dyDescent="0.25">
      <c r="A145" s="59" t="s">
        <v>33</v>
      </c>
      <c r="B145" s="59">
        <v>92</v>
      </c>
      <c r="C145" s="68">
        <v>2200</v>
      </c>
      <c r="D145" s="68">
        <v>450</v>
      </c>
      <c r="E145" s="68">
        <v>1485</v>
      </c>
      <c r="F145" s="68">
        <v>1153</v>
      </c>
      <c r="G145" s="59">
        <v>700</v>
      </c>
      <c r="H145" s="60">
        <v>2.12</v>
      </c>
      <c r="I145" s="64">
        <v>2.1</v>
      </c>
      <c r="J145" s="64">
        <v>2.15</v>
      </c>
      <c r="K145" s="64">
        <v>1.97</v>
      </c>
      <c r="L145" s="65">
        <v>2</v>
      </c>
    </row>
    <row r="146" spans="1:12" x14ac:dyDescent="0.25">
      <c r="A146" s="59" t="s">
        <v>36</v>
      </c>
      <c r="B146" s="59">
        <v>61</v>
      </c>
      <c r="C146" s="68">
        <v>2000</v>
      </c>
      <c r="D146" s="68">
        <v>600</v>
      </c>
      <c r="E146" s="68">
        <v>887</v>
      </c>
      <c r="F146" s="68">
        <v>885</v>
      </c>
      <c r="G146" s="59">
        <v>610</v>
      </c>
      <c r="H146" s="60">
        <v>1.45</v>
      </c>
      <c r="I146" s="66">
        <v>1.46</v>
      </c>
      <c r="J146" s="66">
        <v>1.48</v>
      </c>
      <c r="K146" s="66"/>
      <c r="L146" s="67">
        <v>2</v>
      </c>
    </row>
    <row r="147" spans="1:12" x14ac:dyDescent="0.25">
      <c r="A147" s="59" t="s">
        <v>82</v>
      </c>
      <c r="B147" s="59">
        <v>10</v>
      </c>
      <c r="C147" s="68">
        <v>2500</v>
      </c>
      <c r="D147" s="68">
        <v>1500</v>
      </c>
      <c r="E147" s="68">
        <v>2155</v>
      </c>
      <c r="F147" s="68">
        <v>1492</v>
      </c>
      <c r="G147" s="59">
        <v>1209</v>
      </c>
      <c r="H147" s="60">
        <v>1.79</v>
      </c>
      <c r="I147" s="56"/>
      <c r="J147" s="56"/>
      <c r="K147" s="56"/>
      <c r="L147" s="57"/>
    </row>
    <row r="148" spans="1:12" x14ac:dyDescent="0.25">
      <c r="A148" s="59" t="s">
        <v>83</v>
      </c>
      <c r="B148" s="59">
        <v>3</v>
      </c>
      <c r="C148" s="68">
        <v>2600</v>
      </c>
      <c r="D148" s="68">
        <v>2500</v>
      </c>
      <c r="E148" s="68">
        <v>2566</v>
      </c>
      <c r="F148" s="68">
        <v>1614</v>
      </c>
      <c r="G148" s="59">
        <v>843</v>
      </c>
      <c r="H148" s="60"/>
      <c r="I148" s="54"/>
      <c r="J148" s="54"/>
      <c r="K148" s="54"/>
    </row>
    <row r="149" spans="1:12" x14ac:dyDescent="0.25">
      <c r="A149" s="59" t="s">
        <v>84</v>
      </c>
      <c r="B149" s="59">
        <v>5</v>
      </c>
      <c r="C149" s="68">
        <v>1300</v>
      </c>
      <c r="D149" s="68">
        <v>800</v>
      </c>
      <c r="E149" s="68">
        <v>1080</v>
      </c>
      <c r="F149" s="68">
        <v>956</v>
      </c>
      <c r="G149" s="59">
        <v>813</v>
      </c>
      <c r="H149" s="60">
        <v>1.33</v>
      </c>
      <c r="I149" s="54"/>
      <c r="J149" s="54"/>
      <c r="K149" s="54"/>
    </row>
    <row r="150" spans="1:12" x14ac:dyDescent="0.25">
      <c r="A150" s="59" t="s">
        <v>85</v>
      </c>
      <c r="B150" s="59">
        <v>14</v>
      </c>
      <c r="C150" s="68">
        <v>2200</v>
      </c>
      <c r="D150" s="68">
        <v>700</v>
      </c>
      <c r="E150" s="68">
        <v>1692</v>
      </c>
      <c r="F150" s="68">
        <v>1169</v>
      </c>
      <c r="G150" s="61">
        <v>952</v>
      </c>
      <c r="H150" s="60"/>
      <c r="I150" s="54"/>
      <c r="J150" s="54"/>
      <c r="K150" s="54"/>
    </row>
    <row r="151" spans="1:12" x14ac:dyDescent="0.25">
      <c r="A151" s="59" t="s">
        <v>86</v>
      </c>
      <c r="B151" s="59">
        <v>11</v>
      </c>
      <c r="C151" s="68">
        <v>1900</v>
      </c>
      <c r="D151" s="68">
        <v>350</v>
      </c>
      <c r="E151" s="68">
        <v>1132</v>
      </c>
      <c r="F151" s="68">
        <v>857</v>
      </c>
      <c r="G151" s="61">
        <v>908</v>
      </c>
      <c r="H151" s="60">
        <v>1.23</v>
      </c>
      <c r="I151" s="54"/>
      <c r="J151" s="54"/>
      <c r="K151" s="54"/>
    </row>
    <row r="152" spans="1:12" x14ac:dyDescent="0.25">
      <c r="A152" s="59" t="s">
        <v>87</v>
      </c>
      <c r="B152" s="59"/>
      <c r="C152" s="68"/>
      <c r="D152" s="68"/>
      <c r="E152" s="68"/>
      <c r="F152" s="68">
        <v>1300</v>
      </c>
      <c r="G152" s="61"/>
      <c r="H152" s="60"/>
      <c r="I152" s="54"/>
      <c r="J152" s="54"/>
      <c r="K152" s="54"/>
    </row>
    <row r="153" spans="1:12" x14ac:dyDescent="0.25">
      <c r="A153" s="58"/>
      <c r="B153" s="58">
        <f>SUM(B143:B152)</f>
        <v>369</v>
      </c>
      <c r="C153" s="58"/>
      <c r="D153" s="58"/>
      <c r="E153" s="58"/>
      <c r="F153" s="58"/>
      <c r="G153" s="58"/>
      <c r="H153" s="58"/>
      <c r="I153" s="54"/>
      <c r="J153" s="54"/>
      <c r="K153" s="54"/>
    </row>
    <row r="154" spans="1:12" x14ac:dyDescent="0.25">
      <c r="A154" s="58"/>
      <c r="B154" s="58"/>
      <c r="C154" s="58"/>
      <c r="D154" s="58"/>
      <c r="E154" s="58"/>
      <c r="F154" s="58"/>
      <c r="G154" s="58"/>
      <c r="H154" s="58"/>
      <c r="I154" s="54"/>
      <c r="J154" s="54"/>
      <c r="K154" s="54"/>
    </row>
    <row r="155" spans="1:12" x14ac:dyDescent="0.25">
      <c r="A155" s="58" t="s">
        <v>101</v>
      </c>
      <c r="B155" s="58"/>
      <c r="C155" s="58"/>
      <c r="D155" s="58"/>
      <c r="E155" s="58"/>
      <c r="F155" s="58"/>
      <c r="G155" s="58"/>
      <c r="H155" s="58"/>
      <c r="I155" s="54"/>
      <c r="J155" s="54"/>
      <c r="K155" s="54"/>
    </row>
    <row r="156" spans="1:12" x14ac:dyDescent="0.25">
      <c r="A156" s="58" t="s">
        <v>88</v>
      </c>
      <c r="B156" s="58"/>
      <c r="C156" s="58"/>
      <c r="D156" s="58"/>
      <c r="E156" s="58"/>
      <c r="F156" s="58"/>
      <c r="G156" s="58"/>
      <c r="H156" s="58"/>
      <c r="I156" s="54"/>
      <c r="J156" s="54"/>
      <c r="K156" s="54"/>
    </row>
    <row r="157" spans="1:12" x14ac:dyDescent="0.25">
      <c r="A157" s="58" t="s">
        <v>89</v>
      </c>
      <c r="B157" s="58"/>
      <c r="C157" s="58"/>
      <c r="D157" s="58"/>
      <c r="E157" s="58"/>
      <c r="F157" s="58"/>
      <c r="G157" s="58"/>
      <c r="H157" s="58"/>
      <c r="I157" s="54"/>
      <c r="J157" s="54"/>
      <c r="K157" s="54"/>
    </row>
    <row r="158" spans="1:12" x14ac:dyDescent="0.25">
      <c r="A158" s="58" t="s">
        <v>90</v>
      </c>
      <c r="B158" s="58"/>
      <c r="C158" s="58"/>
      <c r="D158" s="58"/>
      <c r="E158" s="58"/>
      <c r="F158" s="58"/>
      <c r="G158" s="58"/>
      <c r="H158" s="58"/>
      <c r="I158" s="54"/>
      <c r="J158" s="54"/>
      <c r="K158" s="54"/>
    </row>
    <row r="159" spans="1:12" x14ac:dyDescent="0.25">
      <c r="A159" s="58" t="s">
        <v>91</v>
      </c>
      <c r="B159" s="58"/>
      <c r="C159" s="58"/>
      <c r="D159" s="58"/>
      <c r="E159" s="58"/>
      <c r="F159" s="58"/>
      <c r="G159" s="58"/>
      <c r="H159" s="58"/>
      <c r="I159" s="54"/>
      <c r="J159" s="54"/>
      <c r="K159" s="54"/>
    </row>
    <row r="160" spans="1:12" x14ac:dyDescent="0.25">
      <c r="A160" s="58" t="s">
        <v>92</v>
      </c>
      <c r="B160" s="58"/>
      <c r="C160" s="58"/>
      <c r="D160" s="58"/>
      <c r="E160" s="58"/>
      <c r="F160" s="58"/>
      <c r="G160" s="58"/>
      <c r="H160" s="58"/>
      <c r="I160" s="54"/>
      <c r="J160" s="54"/>
      <c r="K160" s="54"/>
    </row>
    <row r="161" spans="1:11" x14ac:dyDescent="0.25">
      <c r="A161" s="58" t="s">
        <v>93</v>
      </c>
      <c r="B161" s="58"/>
      <c r="C161" s="58"/>
      <c r="D161" s="58"/>
      <c r="E161" s="58"/>
      <c r="F161" s="58"/>
      <c r="G161" s="58"/>
      <c r="H161" s="58"/>
      <c r="I161" s="54"/>
      <c r="J161" s="54"/>
      <c r="K161" s="54"/>
    </row>
    <row r="162" spans="1:11" x14ac:dyDescent="0.25">
      <c r="A162" s="58" t="s">
        <v>94</v>
      </c>
      <c r="B162" s="58"/>
      <c r="C162" s="58"/>
      <c r="D162" s="58"/>
      <c r="E162" s="58"/>
      <c r="F162" s="58"/>
      <c r="G162" s="58"/>
      <c r="H162" s="58"/>
      <c r="I162" s="54"/>
      <c r="J162" s="54"/>
      <c r="K162" s="54"/>
    </row>
    <row r="163" spans="1:11" x14ac:dyDescent="0.25">
      <c r="A163" s="58" t="s">
        <v>95</v>
      </c>
      <c r="B163" s="58"/>
      <c r="C163" s="58"/>
      <c r="D163" s="58"/>
      <c r="E163" s="58"/>
      <c r="F163" s="58"/>
      <c r="G163" s="58"/>
      <c r="H163" s="58"/>
      <c r="I163" s="54"/>
      <c r="J163" s="54"/>
      <c r="K163" s="54"/>
    </row>
    <row r="164" spans="1:11" x14ac:dyDescent="0.25">
      <c r="A164" s="58" t="s">
        <v>96</v>
      </c>
      <c r="B164" s="58"/>
      <c r="C164" s="58"/>
      <c r="D164" s="58"/>
      <c r="E164" s="58"/>
      <c r="F164" s="58"/>
      <c r="G164" s="58"/>
      <c r="H164" s="58"/>
      <c r="I164" s="54"/>
      <c r="J164" s="54"/>
      <c r="K164" s="54"/>
    </row>
    <row r="165" spans="1:11" x14ac:dyDescent="0.25">
      <c r="A165" s="58" t="s">
        <v>97</v>
      </c>
      <c r="B165" s="58"/>
      <c r="C165" s="58"/>
      <c r="D165" s="58"/>
      <c r="E165" s="58"/>
      <c r="F165" s="58"/>
      <c r="G165" s="58"/>
      <c r="H165" s="58"/>
      <c r="I165" s="54"/>
      <c r="J165" s="54"/>
      <c r="K165" s="54"/>
    </row>
    <row r="166" spans="1:11" x14ac:dyDescent="0.25">
      <c r="A166" s="58" t="s">
        <v>98</v>
      </c>
      <c r="B166" s="58"/>
      <c r="C166" s="58"/>
      <c r="D166" s="58"/>
      <c r="E166" s="58"/>
      <c r="F166" s="58"/>
      <c r="G166" s="58"/>
      <c r="H166" s="58"/>
      <c r="I166" s="54"/>
      <c r="J166" s="54"/>
      <c r="K166" s="54"/>
    </row>
    <row r="167" spans="1:11" x14ac:dyDescent="0.25">
      <c r="A167" s="58" t="s">
        <v>99</v>
      </c>
      <c r="B167" s="58"/>
      <c r="C167" s="58"/>
      <c r="D167" s="58"/>
      <c r="E167" s="58"/>
      <c r="F167" s="58"/>
      <c r="G167" s="58"/>
      <c r="H167" s="58"/>
      <c r="I167" s="54"/>
      <c r="J167" s="54"/>
      <c r="K167" s="54"/>
    </row>
    <row r="169" spans="1:11" x14ac:dyDescent="0.25">
      <c r="A169" s="1" t="s">
        <v>102</v>
      </c>
      <c r="B169" s="2"/>
      <c r="C169" s="6"/>
      <c r="D169" s="7"/>
      <c r="E169" s="6"/>
      <c r="F169" s="4"/>
      <c r="G169" s="14"/>
      <c r="H169" s="15"/>
    </row>
    <row r="170" spans="1:11" x14ac:dyDescent="0.25">
      <c r="A170" s="2" t="s">
        <v>0</v>
      </c>
      <c r="B170" s="2" t="s">
        <v>1</v>
      </c>
      <c r="C170" s="6" t="s">
        <v>2</v>
      </c>
      <c r="D170" s="7" t="s">
        <v>3</v>
      </c>
      <c r="E170" s="6" t="s">
        <v>4</v>
      </c>
      <c r="F170" s="4" t="s">
        <v>24</v>
      </c>
      <c r="G170" s="14" t="s">
        <v>5</v>
      </c>
      <c r="H170" s="15" t="s">
        <v>6</v>
      </c>
    </row>
    <row r="171" spans="1:11" x14ac:dyDescent="0.25">
      <c r="A171" s="20" t="s">
        <v>34</v>
      </c>
      <c r="B171" s="20">
        <v>254</v>
      </c>
      <c r="C171" s="21">
        <v>1250</v>
      </c>
      <c r="D171" s="22">
        <v>650</v>
      </c>
      <c r="E171" s="21">
        <v>1040</v>
      </c>
      <c r="F171" s="21">
        <v>1079</v>
      </c>
      <c r="G171" s="23">
        <v>414</v>
      </c>
      <c r="H171" s="24">
        <v>2.5099999999999998</v>
      </c>
    </row>
    <row r="172" spans="1:11" x14ac:dyDescent="0.25">
      <c r="A172" s="20" t="s">
        <v>35</v>
      </c>
      <c r="B172" s="20">
        <v>240</v>
      </c>
      <c r="C172" s="21">
        <v>825</v>
      </c>
      <c r="D172" s="22">
        <v>475</v>
      </c>
      <c r="E172" s="21">
        <v>651</v>
      </c>
      <c r="F172" s="25">
        <v>713</v>
      </c>
      <c r="G172" s="23">
        <v>379</v>
      </c>
      <c r="H172" s="24">
        <v>1.72</v>
      </c>
    </row>
    <row r="173" spans="1:11" x14ac:dyDescent="0.25">
      <c r="A173" s="20" t="s">
        <v>36</v>
      </c>
      <c r="B173" s="20">
        <v>165</v>
      </c>
      <c r="C173" s="21">
        <v>1325</v>
      </c>
      <c r="D173" s="22">
        <v>800</v>
      </c>
      <c r="E173" s="21">
        <v>1045</v>
      </c>
      <c r="F173" s="25">
        <v>1075</v>
      </c>
      <c r="G173" s="23">
        <v>658</v>
      </c>
      <c r="H173" s="24">
        <v>1.59</v>
      </c>
    </row>
    <row r="174" spans="1:11" x14ac:dyDescent="0.25">
      <c r="A174" s="20" t="s">
        <v>33</v>
      </c>
      <c r="B174" s="20">
        <v>101</v>
      </c>
      <c r="C174" s="21">
        <v>1325</v>
      </c>
      <c r="D174" s="22">
        <v>1050</v>
      </c>
      <c r="E174" s="21">
        <v>1251</v>
      </c>
      <c r="F174" s="25">
        <v>1075</v>
      </c>
      <c r="G174" s="23">
        <v>674</v>
      </c>
      <c r="H174" s="24">
        <v>1.86</v>
      </c>
    </row>
    <row r="175" spans="1:11" x14ac:dyDescent="0.25">
      <c r="A175" s="20" t="s">
        <v>29</v>
      </c>
      <c r="B175" s="20">
        <v>9</v>
      </c>
      <c r="C175" s="21">
        <v>1250</v>
      </c>
      <c r="D175" s="22">
        <v>1250</v>
      </c>
      <c r="E175" s="21">
        <v>1250</v>
      </c>
      <c r="F175" s="25">
        <v>1300</v>
      </c>
      <c r="G175" s="23">
        <v>859</v>
      </c>
      <c r="H175" s="24">
        <v>1.46</v>
      </c>
    </row>
    <row r="176" spans="1:11" x14ac:dyDescent="0.25">
      <c r="A176" s="20" t="s">
        <v>103</v>
      </c>
      <c r="B176" s="20">
        <v>19</v>
      </c>
      <c r="C176" s="21">
        <v>2500</v>
      </c>
      <c r="D176" s="22">
        <v>1800</v>
      </c>
      <c r="E176" s="21">
        <v>2426</v>
      </c>
      <c r="F176" s="25" t="s">
        <v>25</v>
      </c>
      <c r="G176" s="23">
        <v>1060</v>
      </c>
      <c r="H176" s="24">
        <v>2.29</v>
      </c>
    </row>
    <row r="177" spans="1:8" x14ac:dyDescent="0.25">
      <c r="B177" s="49">
        <f>SUM(B171:B176)</f>
        <v>788</v>
      </c>
    </row>
    <row r="179" spans="1:8" x14ac:dyDescent="0.25">
      <c r="A179" s="1" t="s">
        <v>104</v>
      </c>
      <c r="B179" s="2"/>
      <c r="C179" s="6"/>
      <c r="D179" s="7"/>
      <c r="E179" s="6"/>
      <c r="F179" s="4"/>
      <c r="G179" s="14"/>
      <c r="H179" s="15"/>
    </row>
    <row r="180" spans="1:8" x14ac:dyDescent="0.25">
      <c r="A180" s="2" t="s">
        <v>0</v>
      </c>
      <c r="B180" s="2" t="s">
        <v>1</v>
      </c>
      <c r="C180" s="6" t="s">
        <v>2</v>
      </c>
      <c r="D180" s="7" t="s">
        <v>3</v>
      </c>
      <c r="E180" s="6" t="s">
        <v>4</v>
      </c>
      <c r="F180" s="4" t="s">
        <v>24</v>
      </c>
      <c r="G180" s="14" t="s">
        <v>5</v>
      </c>
      <c r="H180" s="15" t="s">
        <v>6</v>
      </c>
    </row>
    <row r="181" spans="1:8" x14ac:dyDescent="0.25">
      <c r="A181" s="20" t="s">
        <v>34</v>
      </c>
      <c r="B181" s="20">
        <v>112</v>
      </c>
      <c r="C181" s="21">
        <v>1275</v>
      </c>
      <c r="D181" s="22">
        <v>625</v>
      </c>
      <c r="E181" s="21">
        <v>1173</v>
      </c>
      <c r="F181" s="21">
        <v>1294</v>
      </c>
      <c r="G181" s="23" t="s">
        <v>105</v>
      </c>
      <c r="H181" s="24" t="s">
        <v>108</v>
      </c>
    </row>
    <row r="182" spans="1:8" x14ac:dyDescent="0.25">
      <c r="A182" s="20" t="s">
        <v>35</v>
      </c>
      <c r="B182" s="20">
        <v>79</v>
      </c>
      <c r="C182" s="21">
        <v>900</v>
      </c>
      <c r="D182" s="22">
        <v>525</v>
      </c>
      <c r="E182" s="21">
        <v>863</v>
      </c>
      <c r="F182" s="25">
        <v>830</v>
      </c>
      <c r="G182" s="23" t="s">
        <v>106</v>
      </c>
      <c r="H182" s="24" t="s">
        <v>109</v>
      </c>
    </row>
    <row r="183" spans="1:8" x14ac:dyDescent="0.25">
      <c r="A183" s="20" t="s">
        <v>36</v>
      </c>
      <c r="B183" s="20">
        <v>7</v>
      </c>
      <c r="C183" s="21">
        <v>850</v>
      </c>
      <c r="D183" s="22">
        <v>725</v>
      </c>
      <c r="E183" s="21">
        <v>814</v>
      </c>
      <c r="F183" s="25">
        <v>1850</v>
      </c>
      <c r="G183" s="23" t="s">
        <v>107</v>
      </c>
      <c r="H183" s="24" t="s">
        <v>110</v>
      </c>
    </row>
    <row r="184" spans="1:8" x14ac:dyDescent="0.25">
      <c r="A184" s="20" t="s">
        <v>8</v>
      </c>
      <c r="B184" s="20">
        <v>13</v>
      </c>
      <c r="C184" s="21">
        <v>2025</v>
      </c>
      <c r="D184" s="22">
        <v>2025</v>
      </c>
      <c r="E184" s="21">
        <v>2025</v>
      </c>
      <c r="F184" s="25" t="s">
        <v>25</v>
      </c>
      <c r="G184" s="23">
        <v>900</v>
      </c>
      <c r="H184" s="24">
        <v>2.25</v>
      </c>
    </row>
    <row r="185" spans="1:8" x14ac:dyDescent="0.25">
      <c r="A185" s="20" t="s">
        <v>33</v>
      </c>
      <c r="B185" s="20">
        <v>9</v>
      </c>
      <c r="C185" s="21">
        <v>1150</v>
      </c>
      <c r="D185" s="22">
        <v>850</v>
      </c>
      <c r="E185" s="21">
        <v>1072</v>
      </c>
      <c r="F185" s="25" t="s">
        <v>25</v>
      </c>
      <c r="G185" s="23">
        <v>621</v>
      </c>
      <c r="H185" s="24" t="s">
        <v>112</v>
      </c>
    </row>
    <row r="186" spans="1:8" x14ac:dyDescent="0.25">
      <c r="A186" s="20" t="s">
        <v>29</v>
      </c>
      <c r="B186" s="20">
        <v>3</v>
      </c>
      <c r="C186" s="21">
        <v>1900</v>
      </c>
      <c r="D186" s="22">
        <v>1000</v>
      </c>
      <c r="E186" s="21">
        <v>1600</v>
      </c>
      <c r="F186" s="25" t="s">
        <v>25</v>
      </c>
      <c r="G186" s="23">
        <v>950</v>
      </c>
      <c r="H186" s="24" t="s">
        <v>113</v>
      </c>
    </row>
    <row r="187" spans="1:8" x14ac:dyDescent="0.25">
      <c r="A187" s="70"/>
      <c r="B187" s="71">
        <f>SUM(B181:B186)</f>
        <v>223</v>
      </c>
      <c r="C187" s="32"/>
      <c r="D187" s="33"/>
      <c r="E187" s="32"/>
      <c r="F187" s="37"/>
      <c r="G187" s="34"/>
      <c r="H187" s="35"/>
    </row>
    <row r="188" spans="1:8" x14ac:dyDescent="0.25">
      <c r="A188" s="69" t="s">
        <v>111</v>
      </c>
    </row>
    <row r="190" spans="1:8" x14ac:dyDescent="0.25">
      <c r="A190" s="1" t="s">
        <v>114</v>
      </c>
      <c r="B190" s="2"/>
      <c r="C190" s="6"/>
      <c r="D190" s="7"/>
      <c r="E190" s="6"/>
      <c r="F190" s="4"/>
      <c r="G190" s="14"/>
      <c r="H190" s="15"/>
    </row>
    <row r="191" spans="1:8" x14ac:dyDescent="0.25">
      <c r="A191" s="2" t="s">
        <v>0</v>
      </c>
      <c r="B191" s="2" t="s">
        <v>1</v>
      </c>
      <c r="C191" s="6" t="s">
        <v>2</v>
      </c>
      <c r="D191" s="7" t="s">
        <v>3</v>
      </c>
      <c r="E191" s="6" t="s">
        <v>4</v>
      </c>
      <c r="F191" s="4" t="s">
        <v>115</v>
      </c>
      <c r="G191" s="14" t="s">
        <v>5</v>
      </c>
      <c r="H191" s="15" t="s">
        <v>6</v>
      </c>
    </row>
    <row r="192" spans="1:8" x14ac:dyDescent="0.25">
      <c r="A192" s="20" t="s">
        <v>34</v>
      </c>
      <c r="B192" s="20">
        <v>10</v>
      </c>
      <c r="C192" s="21">
        <v>550</v>
      </c>
      <c r="D192" s="22">
        <v>550</v>
      </c>
      <c r="E192" s="21">
        <v>550</v>
      </c>
      <c r="F192" s="21">
        <v>858</v>
      </c>
      <c r="G192" s="23" t="s">
        <v>25</v>
      </c>
      <c r="H192" s="24" t="s">
        <v>25</v>
      </c>
    </row>
    <row r="193" spans="1:8" x14ac:dyDescent="0.25">
      <c r="A193" s="20" t="s">
        <v>35</v>
      </c>
      <c r="B193" s="20">
        <v>20</v>
      </c>
      <c r="C193" s="21">
        <v>850</v>
      </c>
      <c r="D193" s="22">
        <v>675</v>
      </c>
      <c r="E193" s="21">
        <v>763</v>
      </c>
      <c r="F193" s="25">
        <v>774</v>
      </c>
      <c r="G193" s="23" t="s">
        <v>25</v>
      </c>
      <c r="H193" s="24" t="s">
        <v>25</v>
      </c>
    </row>
    <row r="194" spans="1:8" x14ac:dyDescent="0.25">
      <c r="A194" s="20" t="s">
        <v>36</v>
      </c>
      <c r="B194" s="20">
        <v>23</v>
      </c>
      <c r="C194" s="21">
        <v>1250</v>
      </c>
      <c r="D194" s="22">
        <v>1075</v>
      </c>
      <c r="E194" s="21">
        <v>1147</v>
      </c>
      <c r="F194" s="25" t="s">
        <v>25</v>
      </c>
      <c r="G194" s="23" t="s">
        <v>25</v>
      </c>
      <c r="H194" s="24" t="s">
        <v>25</v>
      </c>
    </row>
    <row r="195" spans="1:8" x14ac:dyDescent="0.25">
      <c r="A195" s="20" t="s">
        <v>33</v>
      </c>
      <c r="B195" s="20">
        <v>16</v>
      </c>
      <c r="C195" s="21">
        <v>1600</v>
      </c>
      <c r="D195" s="22">
        <v>1500</v>
      </c>
      <c r="E195" s="21">
        <v>1553</v>
      </c>
      <c r="F195" s="25">
        <v>1409</v>
      </c>
      <c r="G195" s="23" t="s">
        <v>25</v>
      </c>
      <c r="H195" s="24" t="s">
        <v>25</v>
      </c>
    </row>
    <row r="196" spans="1:8" x14ac:dyDescent="0.25">
      <c r="A196" s="20" t="s">
        <v>116</v>
      </c>
      <c r="B196" s="20">
        <v>5</v>
      </c>
      <c r="C196" s="21">
        <v>2925</v>
      </c>
      <c r="D196" s="22">
        <v>2600</v>
      </c>
      <c r="E196" s="21">
        <v>2800</v>
      </c>
      <c r="F196" s="25">
        <v>2273</v>
      </c>
      <c r="G196" s="23">
        <v>956</v>
      </c>
      <c r="H196" s="24">
        <v>2.93</v>
      </c>
    </row>
    <row r="197" spans="1:8" x14ac:dyDescent="0.25">
      <c r="A197" s="20" t="s">
        <v>10</v>
      </c>
      <c r="B197" s="20">
        <v>7</v>
      </c>
      <c r="C197" s="21">
        <v>1850</v>
      </c>
      <c r="D197" s="22">
        <v>1850</v>
      </c>
      <c r="E197" s="21">
        <v>1850</v>
      </c>
      <c r="F197" s="25" t="s">
        <v>25</v>
      </c>
      <c r="G197" s="23">
        <v>888</v>
      </c>
      <c r="H197" s="24">
        <v>2.08</v>
      </c>
    </row>
    <row r="198" spans="1:8" x14ac:dyDescent="0.25">
      <c r="A198" s="20" t="s">
        <v>8</v>
      </c>
      <c r="B198" s="20">
        <v>8</v>
      </c>
      <c r="C198" s="21">
        <v>2100</v>
      </c>
      <c r="D198" s="22">
        <v>2100</v>
      </c>
      <c r="E198" s="21">
        <v>2100</v>
      </c>
      <c r="F198" s="25">
        <v>1265</v>
      </c>
      <c r="G198" s="23">
        <v>901</v>
      </c>
      <c r="H198" s="24"/>
    </row>
    <row r="199" spans="1:8" x14ac:dyDescent="0.25">
      <c r="A199" s="72" t="s">
        <v>117</v>
      </c>
      <c r="B199" s="72">
        <v>4</v>
      </c>
      <c r="C199" s="21">
        <v>2000</v>
      </c>
      <c r="D199" s="22">
        <v>2000</v>
      </c>
      <c r="E199" s="21">
        <v>2000</v>
      </c>
      <c r="F199" s="25" t="s">
        <v>25</v>
      </c>
      <c r="G199" s="23">
        <v>975</v>
      </c>
      <c r="H199" s="24"/>
    </row>
    <row r="200" spans="1:8" x14ac:dyDescent="0.25">
      <c r="A200" s="72" t="s">
        <v>118</v>
      </c>
      <c r="B200" s="72">
        <v>6</v>
      </c>
      <c r="C200" s="21">
        <v>2000</v>
      </c>
      <c r="D200" s="22">
        <v>2000</v>
      </c>
      <c r="E200" s="21">
        <v>2000</v>
      </c>
      <c r="F200" s="25" t="s">
        <v>25</v>
      </c>
      <c r="G200" s="23">
        <v>1023</v>
      </c>
      <c r="H200" s="24"/>
    </row>
    <row r="201" spans="1:8" x14ac:dyDescent="0.25">
      <c r="A201" s="72" t="s">
        <v>119</v>
      </c>
      <c r="B201" s="72">
        <v>16</v>
      </c>
      <c r="C201" s="21">
        <v>1900</v>
      </c>
      <c r="D201" s="22">
        <v>1900</v>
      </c>
      <c r="E201" s="21">
        <v>1900</v>
      </c>
      <c r="F201" s="25" t="s">
        <v>25</v>
      </c>
      <c r="G201" s="23">
        <v>1030</v>
      </c>
      <c r="H201" s="24"/>
    </row>
    <row r="202" spans="1:8" x14ac:dyDescent="0.25">
      <c r="A202" s="72" t="s">
        <v>120</v>
      </c>
      <c r="B202" s="72">
        <v>22</v>
      </c>
      <c r="C202" s="21">
        <v>1800</v>
      </c>
      <c r="D202" s="22">
        <v>1800</v>
      </c>
      <c r="E202" s="21">
        <v>1800</v>
      </c>
      <c r="F202" s="25" t="s">
        <v>25</v>
      </c>
      <c r="G202" s="23">
        <v>1053</v>
      </c>
      <c r="H202" s="24"/>
    </row>
    <row r="203" spans="1:8" x14ac:dyDescent="0.25">
      <c r="A203" s="72" t="s">
        <v>121</v>
      </c>
      <c r="B203" s="72">
        <v>2</v>
      </c>
      <c r="C203" s="21">
        <v>3200</v>
      </c>
      <c r="D203" s="22">
        <v>2400</v>
      </c>
      <c r="E203" s="21">
        <v>2800</v>
      </c>
      <c r="F203" s="25">
        <v>2438</v>
      </c>
      <c r="G203" s="23">
        <v>1148</v>
      </c>
      <c r="H203" s="24"/>
    </row>
    <row r="204" spans="1:8" ht="15.75" x14ac:dyDescent="0.25">
      <c r="A204" s="73" t="s">
        <v>30</v>
      </c>
      <c r="B204" s="73">
        <v>3</v>
      </c>
      <c r="C204" s="74">
        <v>2900</v>
      </c>
      <c r="D204" s="75">
        <v>2900</v>
      </c>
      <c r="E204" s="74">
        <v>2900</v>
      </c>
      <c r="F204" s="76">
        <v>1600</v>
      </c>
      <c r="G204" s="77" t="s">
        <v>25</v>
      </c>
      <c r="H204" s="78" t="s">
        <v>25</v>
      </c>
    </row>
    <row r="205" spans="1:8" x14ac:dyDescent="0.25">
      <c r="B205" s="49">
        <f>SUM(B192:B204)</f>
        <v>142</v>
      </c>
    </row>
    <row r="207" spans="1:8" x14ac:dyDescent="0.25">
      <c r="A207" s="1" t="s">
        <v>122</v>
      </c>
      <c r="B207" s="2"/>
      <c r="C207" s="6"/>
      <c r="D207" s="7"/>
      <c r="E207" s="6"/>
      <c r="F207" s="4"/>
      <c r="G207" s="14"/>
      <c r="H207" s="15"/>
    </row>
    <row r="208" spans="1:8" x14ac:dyDescent="0.25">
      <c r="A208" s="2" t="s">
        <v>0</v>
      </c>
      <c r="B208" s="2" t="s">
        <v>1</v>
      </c>
      <c r="C208" s="6" t="s">
        <v>2</v>
      </c>
      <c r="D208" s="7" t="s">
        <v>3</v>
      </c>
      <c r="E208" s="6" t="s">
        <v>4</v>
      </c>
      <c r="F208" s="4" t="s">
        <v>115</v>
      </c>
      <c r="G208" s="14" t="s">
        <v>5</v>
      </c>
      <c r="H208" s="15" t="s">
        <v>6</v>
      </c>
    </row>
    <row r="209" spans="1:8" x14ac:dyDescent="0.25">
      <c r="A209" s="20" t="s">
        <v>31</v>
      </c>
      <c r="B209" s="20">
        <v>60</v>
      </c>
      <c r="C209" s="21">
        <v>1625</v>
      </c>
      <c r="D209" s="22">
        <v>875</v>
      </c>
      <c r="E209" s="21">
        <v>1563</v>
      </c>
      <c r="F209" s="25" t="s">
        <v>25</v>
      </c>
      <c r="G209" s="23">
        <v>1024</v>
      </c>
      <c r="H209" s="24">
        <v>1.53</v>
      </c>
    </row>
    <row r="210" spans="1:8" x14ac:dyDescent="0.25">
      <c r="A210" s="20" t="s">
        <v>13</v>
      </c>
      <c r="B210" s="20">
        <v>67</v>
      </c>
      <c r="C210" s="21">
        <v>850</v>
      </c>
      <c r="D210" s="22">
        <v>850</v>
      </c>
      <c r="E210" s="21">
        <v>850</v>
      </c>
      <c r="F210" s="25" t="s">
        <v>25</v>
      </c>
      <c r="G210" s="23">
        <v>976</v>
      </c>
      <c r="H210" s="24">
        <v>0.87</v>
      </c>
    </row>
    <row r="211" spans="1:8" x14ac:dyDescent="0.25">
      <c r="A211" s="20" t="s">
        <v>127</v>
      </c>
      <c r="B211" s="20">
        <v>11</v>
      </c>
      <c r="C211" s="21">
        <v>1700</v>
      </c>
      <c r="D211" s="22">
        <v>1550</v>
      </c>
      <c r="E211" s="21">
        <v>1618</v>
      </c>
      <c r="F211" s="25" t="s">
        <v>25</v>
      </c>
      <c r="G211" s="23">
        <v>970</v>
      </c>
      <c r="H211" s="24">
        <v>1.67</v>
      </c>
    </row>
    <row r="212" spans="1:8" x14ac:dyDescent="0.25">
      <c r="A212" s="20" t="s">
        <v>8</v>
      </c>
      <c r="B212" s="20">
        <v>20</v>
      </c>
      <c r="C212" s="21">
        <v>1725</v>
      </c>
      <c r="D212" s="22">
        <v>1725</v>
      </c>
      <c r="E212" s="21">
        <v>1725</v>
      </c>
      <c r="F212" s="25" t="s">
        <v>25</v>
      </c>
      <c r="G212" s="23">
        <v>896</v>
      </c>
      <c r="H212" s="24" t="s">
        <v>128</v>
      </c>
    </row>
    <row r="213" spans="1:8" x14ac:dyDescent="0.25">
      <c r="A213" s="20" t="s">
        <v>36</v>
      </c>
      <c r="B213" s="20">
        <v>19</v>
      </c>
      <c r="C213" s="21">
        <v>825</v>
      </c>
      <c r="D213" s="22">
        <v>825</v>
      </c>
      <c r="E213" s="21">
        <v>825</v>
      </c>
      <c r="F213" s="25" t="s">
        <v>25</v>
      </c>
      <c r="G213" s="23">
        <v>657</v>
      </c>
      <c r="H213" s="24">
        <v>1.26</v>
      </c>
    </row>
    <row r="214" spans="1:8" x14ac:dyDescent="0.25">
      <c r="A214" s="20" t="s">
        <v>35</v>
      </c>
      <c r="B214" s="20">
        <v>14</v>
      </c>
      <c r="C214" s="21">
        <v>550</v>
      </c>
      <c r="D214" s="22">
        <v>550</v>
      </c>
      <c r="E214" s="21">
        <v>550</v>
      </c>
      <c r="F214" s="25" t="s">
        <v>25</v>
      </c>
      <c r="G214" s="23">
        <v>404</v>
      </c>
      <c r="H214" s="24">
        <v>1.36</v>
      </c>
    </row>
    <row r="215" spans="1:8" x14ac:dyDescent="0.25">
      <c r="A215" s="20" t="s">
        <v>34</v>
      </c>
      <c r="B215" s="20">
        <v>25</v>
      </c>
      <c r="C215" s="21">
        <v>875</v>
      </c>
      <c r="D215" s="22">
        <v>875</v>
      </c>
      <c r="E215" s="21">
        <v>875</v>
      </c>
      <c r="F215" s="25" t="s">
        <v>25</v>
      </c>
      <c r="G215" s="23">
        <v>450</v>
      </c>
      <c r="H215" s="24">
        <v>1.94</v>
      </c>
    </row>
    <row r="216" spans="1:8" x14ac:dyDescent="0.25">
      <c r="B216" s="49">
        <f>SUM(B209:B215)</f>
        <v>216</v>
      </c>
    </row>
    <row r="218" spans="1:8" x14ac:dyDescent="0.25">
      <c r="A218" s="1" t="s">
        <v>123</v>
      </c>
      <c r="B218" s="2"/>
      <c r="C218" s="6"/>
      <c r="D218" s="7"/>
      <c r="E218" s="6"/>
      <c r="F218" s="4"/>
      <c r="G218" s="14"/>
      <c r="H218" s="15"/>
    </row>
    <row r="219" spans="1:8" x14ac:dyDescent="0.25">
      <c r="A219" s="2" t="s">
        <v>0</v>
      </c>
      <c r="B219" s="2" t="s">
        <v>1</v>
      </c>
      <c r="C219" s="6" t="s">
        <v>2</v>
      </c>
      <c r="D219" s="7" t="s">
        <v>3</v>
      </c>
      <c r="E219" s="6" t="s">
        <v>4</v>
      </c>
      <c r="F219" s="4" t="s">
        <v>115</v>
      </c>
      <c r="G219" s="14" t="s">
        <v>5</v>
      </c>
      <c r="H219" s="15" t="s">
        <v>6</v>
      </c>
    </row>
    <row r="220" spans="1:8" x14ac:dyDescent="0.25">
      <c r="A220" s="20" t="s">
        <v>36</v>
      </c>
      <c r="B220" s="20">
        <v>20</v>
      </c>
      <c r="C220" s="21">
        <v>1250</v>
      </c>
      <c r="D220" s="22">
        <v>1100</v>
      </c>
      <c r="E220" s="21">
        <v>1205</v>
      </c>
      <c r="F220" s="21">
        <v>1405</v>
      </c>
      <c r="G220" s="23">
        <v>729</v>
      </c>
      <c r="H220" s="24">
        <v>1.65</v>
      </c>
    </row>
    <row r="221" spans="1:8" x14ac:dyDescent="0.25">
      <c r="A221" s="20" t="s">
        <v>8</v>
      </c>
      <c r="B221" s="20">
        <v>100</v>
      </c>
      <c r="C221" s="21">
        <v>3000</v>
      </c>
      <c r="D221" s="22">
        <v>1900</v>
      </c>
      <c r="E221" s="21">
        <v>2440</v>
      </c>
      <c r="F221" s="25">
        <v>3263</v>
      </c>
      <c r="G221" s="23">
        <v>1006</v>
      </c>
      <c r="H221" s="24">
        <v>2.4300000000000002</v>
      </c>
    </row>
    <row r="222" spans="1:8" x14ac:dyDescent="0.25">
      <c r="A222" s="20" t="s">
        <v>124</v>
      </c>
      <c r="B222" s="20">
        <v>4</v>
      </c>
      <c r="C222" s="21">
        <v>9750</v>
      </c>
      <c r="D222" s="22">
        <v>9750</v>
      </c>
      <c r="E222" s="21">
        <v>9750</v>
      </c>
      <c r="F222" s="25">
        <v>7183</v>
      </c>
      <c r="G222" s="23">
        <v>1056</v>
      </c>
      <c r="H222" s="24">
        <v>9.23</v>
      </c>
    </row>
    <row r="223" spans="1:8" x14ac:dyDescent="0.25">
      <c r="A223" s="20" t="s">
        <v>125</v>
      </c>
      <c r="B223" s="20">
        <v>4</v>
      </c>
      <c r="C223" s="21">
        <v>6800</v>
      </c>
      <c r="D223" s="22">
        <v>6800</v>
      </c>
      <c r="E223" s="21">
        <v>6800</v>
      </c>
      <c r="F223" s="25">
        <v>7183</v>
      </c>
      <c r="G223" s="23">
        <v>1018</v>
      </c>
      <c r="H223" s="24">
        <v>6.68</v>
      </c>
    </row>
    <row r="224" spans="1:8" x14ac:dyDescent="0.25">
      <c r="A224" s="20" t="s">
        <v>29</v>
      </c>
      <c r="B224" s="20">
        <v>2</v>
      </c>
      <c r="C224" s="21">
        <v>8900</v>
      </c>
      <c r="D224" s="22">
        <v>7900</v>
      </c>
      <c r="E224" s="21">
        <v>8400</v>
      </c>
      <c r="F224" s="25">
        <v>7183</v>
      </c>
      <c r="G224" s="23">
        <v>1213</v>
      </c>
      <c r="H224" s="24">
        <v>6.92</v>
      </c>
    </row>
    <row r="225" spans="1:8" x14ac:dyDescent="0.25">
      <c r="B225" s="49">
        <f>SUM(B220:B224)</f>
        <v>130</v>
      </c>
    </row>
    <row r="227" spans="1:8" x14ac:dyDescent="0.25">
      <c r="A227" s="1" t="s">
        <v>126</v>
      </c>
      <c r="B227" s="2"/>
      <c r="C227" s="6"/>
      <c r="D227" s="7"/>
      <c r="E227" s="6"/>
      <c r="F227" s="4"/>
      <c r="G227" s="14"/>
      <c r="H227" s="15"/>
    </row>
    <row r="228" spans="1:8" x14ac:dyDescent="0.25">
      <c r="A228" s="2" t="s">
        <v>0</v>
      </c>
      <c r="B228" s="2" t="s">
        <v>1</v>
      </c>
      <c r="C228" s="6" t="s">
        <v>2</v>
      </c>
      <c r="D228" s="7" t="s">
        <v>3</v>
      </c>
      <c r="E228" s="6" t="s">
        <v>4</v>
      </c>
      <c r="F228" s="4" t="s">
        <v>115</v>
      </c>
      <c r="G228" s="14" t="s">
        <v>5</v>
      </c>
      <c r="H228" s="15" t="s">
        <v>6</v>
      </c>
    </row>
    <row r="229" spans="1:8" x14ac:dyDescent="0.25">
      <c r="A229" s="20" t="s">
        <v>19</v>
      </c>
      <c r="B229" s="20">
        <v>23</v>
      </c>
      <c r="C229" s="21">
        <v>725</v>
      </c>
      <c r="D229" s="22">
        <v>700</v>
      </c>
      <c r="E229" s="21">
        <v>712</v>
      </c>
      <c r="F229" s="25">
        <v>1480</v>
      </c>
      <c r="G229" s="23">
        <v>445</v>
      </c>
      <c r="H229" s="24">
        <v>1.6</v>
      </c>
    </row>
    <row r="230" spans="1:8" x14ac:dyDescent="0.25">
      <c r="A230" s="20" t="s">
        <v>40</v>
      </c>
      <c r="B230" s="20">
        <v>24</v>
      </c>
      <c r="C230" s="21">
        <v>650</v>
      </c>
      <c r="D230" s="22">
        <v>625</v>
      </c>
      <c r="E230" s="21">
        <v>638</v>
      </c>
      <c r="F230" s="25" t="s">
        <v>25</v>
      </c>
      <c r="G230" s="23">
        <v>346</v>
      </c>
      <c r="H230" s="24">
        <v>1.84</v>
      </c>
    </row>
    <row r="231" spans="1:8" x14ac:dyDescent="0.25">
      <c r="A231" s="20" t="s">
        <v>21</v>
      </c>
      <c r="B231" s="20">
        <v>27</v>
      </c>
      <c r="C231" s="21">
        <v>925</v>
      </c>
      <c r="D231" s="22">
        <v>875</v>
      </c>
      <c r="E231" s="21">
        <v>900</v>
      </c>
      <c r="F231" s="25">
        <v>1195</v>
      </c>
      <c r="G231" s="23">
        <v>556</v>
      </c>
      <c r="H231" s="24">
        <v>1.62</v>
      </c>
    </row>
    <row r="232" spans="1:8" x14ac:dyDescent="0.25">
      <c r="A232" s="20" t="s">
        <v>39</v>
      </c>
      <c r="B232" s="20">
        <v>39</v>
      </c>
      <c r="C232" s="21">
        <v>625</v>
      </c>
      <c r="D232" s="22">
        <v>575</v>
      </c>
      <c r="E232" s="21">
        <v>606</v>
      </c>
      <c r="F232" s="25">
        <v>930</v>
      </c>
      <c r="G232" s="23">
        <v>426</v>
      </c>
      <c r="H232" s="24">
        <v>1.42</v>
      </c>
    </row>
    <row r="233" spans="1:8" x14ac:dyDescent="0.25">
      <c r="A233" s="20" t="s">
        <v>22</v>
      </c>
      <c r="B233" s="20">
        <v>27</v>
      </c>
      <c r="C233" s="21">
        <v>575</v>
      </c>
      <c r="D233" s="22">
        <v>575</v>
      </c>
      <c r="E233" s="21">
        <v>575</v>
      </c>
      <c r="F233" s="25" t="s">
        <v>25</v>
      </c>
      <c r="G233" s="23">
        <v>340</v>
      </c>
      <c r="H233" s="24">
        <v>1.69</v>
      </c>
    </row>
    <row r="234" spans="1:8" x14ac:dyDescent="0.25">
      <c r="B234" s="49">
        <f>SUM(B229:B233)</f>
        <v>140</v>
      </c>
    </row>
    <row r="236" spans="1:8" x14ac:dyDescent="0.25">
      <c r="A236" s="1" t="s">
        <v>129</v>
      </c>
      <c r="B236" s="2"/>
      <c r="C236" s="6"/>
      <c r="D236" s="7"/>
      <c r="E236" s="6"/>
      <c r="F236" s="4"/>
      <c r="G236" s="14"/>
      <c r="H236" s="15"/>
    </row>
    <row r="237" spans="1:8" x14ac:dyDescent="0.25">
      <c r="A237" s="2" t="s">
        <v>0</v>
      </c>
      <c r="B237" s="2" t="s">
        <v>1</v>
      </c>
      <c r="C237" s="6" t="s">
        <v>2</v>
      </c>
      <c r="D237" s="7" t="s">
        <v>3</v>
      </c>
      <c r="E237" s="6" t="s">
        <v>4</v>
      </c>
      <c r="F237" s="4" t="s">
        <v>115</v>
      </c>
      <c r="G237" s="14" t="s">
        <v>5</v>
      </c>
      <c r="H237" s="15" t="s">
        <v>6</v>
      </c>
    </row>
    <row r="238" spans="1:8" x14ac:dyDescent="0.25">
      <c r="A238" s="20" t="s">
        <v>35</v>
      </c>
      <c r="B238" s="20">
        <v>30</v>
      </c>
      <c r="C238" s="21">
        <v>1225</v>
      </c>
      <c r="D238" s="22">
        <v>1025</v>
      </c>
      <c r="E238" s="21">
        <v>1108</v>
      </c>
      <c r="F238" s="25" t="s">
        <v>25</v>
      </c>
      <c r="G238" s="23">
        <v>455</v>
      </c>
      <c r="H238" s="24">
        <v>2.44</v>
      </c>
    </row>
    <row r="239" spans="1:8" x14ac:dyDescent="0.25">
      <c r="A239" s="20" t="s">
        <v>34</v>
      </c>
      <c r="B239" s="20">
        <v>32</v>
      </c>
      <c r="C239" s="21">
        <v>1400</v>
      </c>
      <c r="D239" s="22">
        <v>1400</v>
      </c>
      <c r="E239" s="21">
        <v>1400</v>
      </c>
      <c r="F239" s="25" t="s">
        <v>25</v>
      </c>
      <c r="G239" s="23">
        <v>510</v>
      </c>
      <c r="H239" s="24">
        <v>2.75</v>
      </c>
    </row>
    <row r="240" spans="1:8" x14ac:dyDescent="0.25">
      <c r="A240" s="20" t="s">
        <v>33</v>
      </c>
      <c r="B240" s="20">
        <v>11</v>
      </c>
      <c r="C240" s="21">
        <v>2125</v>
      </c>
      <c r="D240" s="22">
        <v>2000</v>
      </c>
      <c r="E240" s="21">
        <v>2068</v>
      </c>
      <c r="F240" s="25" t="s">
        <v>25</v>
      </c>
      <c r="G240" s="23">
        <v>1010</v>
      </c>
      <c r="H240" s="24">
        <v>2.0499999999999998</v>
      </c>
    </row>
    <row r="241" spans="2:2" x14ac:dyDescent="0.25">
      <c r="B241" s="49">
        <f>SUM(B238:B240)</f>
        <v>73</v>
      </c>
    </row>
  </sheetData>
  <phoneticPr fontId="6" type="noConversion"/>
  <printOptions headings="1" gridLines="1"/>
  <pageMargins left="0.7" right="0.7" top="0.75" bottom="0.75" header="0.3" footer="0.3"/>
  <pageSetup scale="70" orientation="landscape" horizontalDpi="4294967293" verticalDpi="4294967293" r:id="rId1"/>
  <headerFooter>
    <oddHeader>&amp;CPrices Compiled by The National Bison Association - Please Send Questions to Info@bisoncentral.com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IVDesk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Matheson</dc:creator>
  <cp:lastModifiedBy>Jim Matheson</cp:lastModifiedBy>
  <cp:lastPrinted>2018-11-24T16:03:10Z</cp:lastPrinted>
  <dcterms:created xsi:type="dcterms:W3CDTF">2018-11-12T18:57:53Z</dcterms:created>
  <dcterms:modified xsi:type="dcterms:W3CDTF">2021-01-26T21:09:04Z</dcterms:modified>
</cp:coreProperties>
</file>